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<sst xmlns="http://schemas.openxmlformats.org/spreadsheetml/2006/main" count="966" uniqueCount="328">
  <si>
    <t>四川省司法厅机关服务中心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</si>
  <si>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</si>
  <si>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</si>
  <si>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</si>
  <si>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</si>
  <si>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</si>
  <si>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</si>
  <si>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</si>
  <si>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</si>
  <si>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</si>
  <si>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</si>
  <si>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</si>
  <si>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</si>
  <si>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</si>
  <si>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</si>
  <si>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</si>
  <si>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</si>
  <si>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</si>
  <si>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</si>
  <si>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</si>
  <si>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</si>
  <si>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</si>
  <si>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</si>
  <si>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</si>
  <si>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</si>
  <si>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</si>
  <si>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</si>
  <si>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</si>
  <si>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</si>
  <si>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</si>
  <si>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</si>
  <si>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</si>
  <si>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</si>
  <si>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</si>
  <si>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</si>
  <si>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</si>
  <si>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</si>
  <si>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</si>
  <si>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</si>
  <si>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</si>
  <si>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</si>
  <si>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</si>
  <si>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</si>
  <si>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</si>
  <si>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</si>
  <si>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</si>
  <si>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</si>
  <si>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</si>
  <si>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</si>
  <si>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</si>
  <si>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</si>
  <si>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</si>
  <si>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</si>
  <si>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</si>
  <si>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</si>
  <si>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</si>
  <si>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</si>
  <si>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</si>
  <si>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</si>
  <si>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</si>
  <si>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</si>
  <si>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</si>
  <si>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</si>
  <si>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</si>
  <si>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</si>
  <si>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</si>
  <si>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</si>
  <si>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</si>
  <si>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</si>
  <si>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</si>
  <si>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</si>
  <si>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</si>
  <si>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</si>
  <si>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</si>
  <si>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</si>
  <si>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</si>
  <si>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</si>
  <si>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</si>
  <si>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</si>
  <si>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</si>
  <si>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</si>
  <si>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</si>
  <si>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</si>
  <si>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06</t>
  </si>
  <si>
    <t>03</t>
  </si>
  <si>
    <t>207601</t>
  </si>
  <si>
    <t>机关服务</t>
  </si>
  <si>
    <t>208</t>
  </si>
  <si>
    <t>05</t>
  </si>
  <si>
    <t>机关事业单位基本养老保险缴费支出</t>
  </si>
  <si>
    <t>210</t>
  </si>
  <si>
    <t>11</t>
  </si>
  <si>
    <t>02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</si>
  <si>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</si>
  <si>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</si>
  <si>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</si>
  <si>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</si>
  <si>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</si>
  <si>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</si>
  <si>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</si>
  <si>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</si>
  <si>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</si>
  <si>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</si>
  <si>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</si>
  <si>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</si>
  <si>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</si>
  <si>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</si>
  <si>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</si>
  <si>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</si>
  <si>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</si>
  <si>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</si>
  <si>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</si>
  <si>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</si>
  <si>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</si>
  <si>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</si>
  <si>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</si>
  <si>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</si>
  <si>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</si>
  <si>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</si>
  <si>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</si>
  <si>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</si>
  <si>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</si>
  <si>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</si>
  <si>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</si>
  <si>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</si>
  <si>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</si>
  <si>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</si>
  <si>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</si>
  <si>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</si>
  <si>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</si>
  <si>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</si>
  <si>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</si>
  <si>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</si>
  <si>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</si>
  <si>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</si>
  <si>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</si>
  <si>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</si>
  <si>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</si>
  <si>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</si>
  <si>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</si>
  <si>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</si>
  <si>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</si>
  <si>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</si>
  <si>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</si>
  <si>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</si>
  <si>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</si>
  <si>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</si>
  <si>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</si>
  <si>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</si>
  <si>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</si>
  <si>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</si>
  <si>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</si>
  <si>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</si>
  <si>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</si>
  <si>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</si>
  <si>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</si>
  <si>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</si>
  <si>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</si>
  <si>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</si>
  <si>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</si>
  <si>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</si>
  <si>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</si>
  <si>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</si>
  <si>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</si>
  <si>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</si>
  <si>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</si>
  <si>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</si>
  <si>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</si>
  <si>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</si>
  <si>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</si>
  <si>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</si>
  <si>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</si>
  <si>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</si>
  <si>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</si>
  <si>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</si>
  <si>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</si>
  <si>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</si>
  <si>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</si>
  <si>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</si>
  <si>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</si>
  <si>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</si>
  <si>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</si>
  <si>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</si>
  <si>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</si>
  <si>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</si>
  <si>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</si>
  <si>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</si>
  <si>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</si>
  <si>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</si>
  <si>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</si>
  <si>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</si>
  <si>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</si>
  <si>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</si>
  <si>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</si>
  <si>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</si>
  <si>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</si>
  <si>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</si>
  <si>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</si>
  <si>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</si>
  <si>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</si>
  <si>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</si>
  <si>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</si>
  <si>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</si>
  <si>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</si>
  <si>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</si>
  <si>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</si>
  <si>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</si>
  <si>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</si>
  <si>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</si>
  <si>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</si>
  <si>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</si>
  <si>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</si>
  <si>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</si>
  <si>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</si>
  <si>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</si>
  <si>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</si>
  <si>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</si>
  <si>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</si>
  <si>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</si>
  <si>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</si>
  <si>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</si>
  <si>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</si>
  <si>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</si>
  <si>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</si>
  <si>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</si>
  <si>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</si>
  <si>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</si>
  <si>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</si>
  <si>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</si>
  <si>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</si>
  <si>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</si>
  <si>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</si>
  <si>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</si>
  <si>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</si>
  <si>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</si>
  <si>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</si>
  <si>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</si>
  <si>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</si>
  <si>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</si>
  <si>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</si>
  <si>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</si>
  <si>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</si>
  <si>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</si>
  <si>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</si>
  <si>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</si>
  <si>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</si>
  <si>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</si>
  <si>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</si>
  <si>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</si>
  <si>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</si>
  <si>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</si>
  <si>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</si>
  <si>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</si>
  <si>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</si>
  <si>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</si>
  <si>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</si>
  <si>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</si>
  <si>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</si>
  <si>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</si>
  <si>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</si>
  <si>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</si>
  <si>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</si>
  <si>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司法</t>
  </si>
  <si>
    <t xml:space="preserve">    机关服务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</si>
  <si>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</si>
  <si>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</si>
  <si>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</si>
  <si>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</si>
  <si>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</si>
  <si>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</si>
  <si>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</si>
  <si>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</si>
  <si>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</si>
  <si>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</si>
  <si>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</si>
  <si>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</si>
  <si>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</si>
  <si>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</si>
  <si>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</si>
  <si>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</si>
  <si>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</si>
  <si>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</si>
  <si>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</si>
  <si>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</si>
  <si>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</si>
  <si>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</si>
  <si>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</si>
  <si>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</si>
  <si>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</si>
  <si>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</si>
  <si>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</si>
  <si>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</si>
  <si>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</si>
  <si>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</si>
  <si>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</si>
  <si>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</si>
  <si>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</si>
  <si>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14</t>
  </si>
  <si>
    <t xml:space="preserve">  租赁费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</si>
  <si>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</si>
  <si>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</si>
  <si>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</si>
  <si>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</si>
  <si>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</si>
  <si>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</si>
  <si>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>303</t>
  </si>
  <si>
    <t xml:space="preserve">  09</t>
  </si>
  <si>
    <t xml:space="preserve">  奖励金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</si>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</sst>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178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0" borderId="3" applyNumberFormat="0" applyFill="0" applyAlignment="0" applyProtection="0"/>
    <xf numFmtId="0" fontId="12" fillId="5" borderId="0" applyNumberFormat="0" applyBorder="0" applyAlignment="0" applyProtection="0"/>
    <xf numFmtId="0" fontId="35" fillId="10" borderId="0" applyNumberFormat="0" applyBorder="0" applyAlignment="0" applyProtection="0"/>
    <xf numFmtId="0" fontId="0" fillId="5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12" fillId="11" borderId="0" applyNumberFormat="0" applyBorder="0" applyAlignment="0" applyProtection="0"/>
    <xf numFmtId="0" fontId="35" fillId="12" borderId="0" applyNumberFormat="0" applyBorder="0" applyAlignment="0" applyProtection="0"/>
    <xf numFmtId="0" fontId="38" fillId="0" borderId="7" applyNumberFormat="0" applyFill="0" applyAlignment="0" applyProtection="0"/>
    <xf numFmtId="0" fontId="35" fillId="13" borderId="0" applyNumberFormat="0" applyBorder="0" applyAlignment="0" applyProtection="0"/>
    <xf numFmtId="0" fontId="44" fillId="14" borderId="8" applyNumberFormat="0" applyAlignment="0" applyProtection="0"/>
    <xf numFmtId="0" fontId="45" fillId="14" borderId="1" applyNumberFormat="0" applyAlignment="0" applyProtection="0"/>
    <xf numFmtId="0" fontId="46" fillId="15" borderId="9" applyNumberFormat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18" borderId="0" applyNumberFormat="0" applyBorder="0" applyAlignment="0" applyProtection="0"/>
    <xf numFmtId="0" fontId="12" fillId="11" borderId="0" applyNumberFormat="0" applyBorder="0" applyAlignment="0" applyProtection="0"/>
    <xf numFmtId="0" fontId="50" fillId="19" borderId="0" applyNumberFormat="0" applyBorder="0" applyAlignment="0" applyProtection="0"/>
    <xf numFmtId="0" fontId="32" fillId="20" borderId="0" applyNumberFormat="0" applyBorder="0" applyAlignment="0" applyProtection="0"/>
    <xf numFmtId="0" fontId="3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4" fillId="25" borderId="12" applyNumberFormat="0" applyAlignment="0" applyProtection="0"/>
    <xf numFmtId="0" fontId="32" fillId="26" borderId="0" applyNumberFormat="0" applyBorder="0" applyAlignment="0" applyProtection="0"/>
    <xf numFmtId="0" fontId="12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12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13" applyNumberFormat="0" applyFill="0" applyAlignment="0" applyProtection="0"/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18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3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7" fillId="43" borderId="14" applyNumberFormat="0" applyAlignment="0" applyProtection="0"/>
    <xf numFmtId="0" fontId="18" fillId="42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1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27" fillId="47" borderId="15" applyNumberFormat="0" applyAlignment="0" applyProtection="0"/>
    <xf numFmtId="0" fontId="27" fillId="47" borderId="1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28" fillId="0" borderId="3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25" borderId="12" applyNumberFormat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0" fillId="5" borderId="4" applyNumberFormat="0" applyFont="0" applyAlignment="0" applyProtection="0"/>
    <xf numFmtId="0" fontId="17" fillId="43" borderId="14" applyNumberFormat="0" applyAlignment="0" applyProtection="0"/>
    <xf numFmtId="0" fontId="21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59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3" borderId="0" xfId="0" applyNumberFormat="1" applyFont="1" applyFill="1" applyAlignment="1">
      <alignment/>
    </xf>
    <xf numFmtId="0" fontId="2" fillId="4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Continuous" vertical="center"/>
      <protection/>
    </xf>
    <xf numFmtId="0" fontId="2" fillId="0" borderId="24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180" fontId="2" fillId="0" borderId="22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30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43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43" borderId="0" xfId="0" applyNumberFormat="1" applyFont="1" applyFill="1" applyAlignment="1">
      <alignment/>
    </xf>
    <xf numFmtId="0" fontId="2" fillId="43" borderId="31" xfId="0" applyNumberFormat="1" applyFont="1" applyFill="1" applyBorder="1" applyAlignment="1" applyProtection="1">
      <alignment horizontal="center" vertical="center"/>
      <protection/>
    </xf>
    <xf numFmtId="0" fontId="2" fillId="43" borderId="23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/>
      <protection/>
    </xf>
    <xf numFmtId="0" fontId="2" fillId="43" borderId="26" xfId="0" applyNumberFormat="1" applyFont="1" applyFill="1" applyBorder="1" applyAlignment="1" applyProtection="1">
      <alignment horizontal="center" vertical="center" wrapText="1"/>
      <protection/>
    </xf>
    <xf numFmtId="0" fontId="5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>
      <alignment vertical="center"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0" borderId="29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4" fillId="0" borderId="37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vertical="center" wrapText="1"/>
    </xf>
    <xf numFmtId="180" fontId="4" fillId="0" borderId="37" xfId="0" applyNumberFormat="1" applyFont="1" applyFill="1" applyBorder="1" applyAlignment="1">
      <alignment horizontal="right" vertical="center" wrapText="1"/>
    </xf>
    <xf numFmtId="0" fontId="4" fillId="43" borderId="0" xfId="0" applyNumberFormat="1" applyFont="1" applyFill="1" applyAlignment="1">
      <alignment/>
    </xf>
    <xf numFmtId="0" fontId="4" fillId="43" borderId="0" xfId="0" applyNumberFormat="1" applyFont="1" applyFill="1" applyAlignment="1">
      <alignment/>
    </xf>
    <xf numFmtId="0" fontId="4" fillId="43" borderId="31" xfId="0" applyNumberFormat="1" applyFont="1" applyFill="1" applyBorder="1" applyAlignment="1" applyProtection="1">
      <alignment horizontal="center" vertical="center"/>
      <protection/>
    </xf>
    <xf numFmtId="0" fontId="4" fillId="43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43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49" fontId="4" fillId="0" borderId="30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4" fillId="43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3" borderId="23" xfId="0" applyNumberFormat="1" applyFont="1" applyFill="1" applyBorder="1" applyAlignment="1" applyProtection="1">
      <alignment horizontal="center" vertical="center" wrapText="1"/>
      <protection/>
    </xf>
    <xf numFmtId="181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29" xfId="0" applyNumberFormat="1" applyFont="1" applyFill="1" applyBorder="1" applyAlignment="1" applyProtection="1">
      <alignment horizontal="center" vertical="center" wrapText="1"/>
      <protection/>
    </xf>
    <xf numFmtId="0" fontId="2" fillId="43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right" vertical="center" wrapText="1"/>
    </xf>
    <xf numFmtId="180" fontId="4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</cols>
  <sheetData>
    <row r="1" ht="14.25">
      <c r="A1" s="153"/>
    </row>
    <row r="3" ht="63.75" customHeight="1">
      <c r="A3" s="154" t="s">
        <v>0</v>
      </c>
    </row>
    <row r="4" ht="107.25" customHeight="1">
      <c r="A4" s="155" t="s">
        <v>1</v>
      </c>
    </row>
    <row r="5" ht="409.5" customHeight="1" hidden="1">
      <c r="A5" s="156"/>
    </row>
    <row r="6" ht="22.5">
      <c r="A6" s="157"/>
    </row>
    <row r="7" ht="57" customHeight="1">
      <c r="A7" s="157"/>
    </row>
    <row r="8" ht="78" customHeight="1"/>
    <row r="9" ht="82.5" customHeight="1">
      <c r="A9" s="15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311</v>
      </c>
    </row>
    <row r="2" spans="1:8" ht="25.5" customHeight="1">
      <c r="A2" s="4" t="s">
        <v>312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313</v>
      </c>
      <c r="B4" s="31" t="s">
        <v>314</v>
      </c>
      <c r="C4" s="13" t="s">
        <v>315</v>
      </c>
      <c r="D4" s="13"/>
      <c r="E4" s="23"/>
      <c r="F4" s="23"/>
      <c r="G4" s="23"/>
      <c r="H4" s="13"/>
    </row>
    <row r="5" spans="1:8" ht="19.5" customHeight="1">
      <c r="A5" s="31"/>
      <c r="B5" s="31"/>
      <c r="C5" s="32" t="s">
        <v>59</v>
      </c>
      <c r="D5" s="15" t="s">
        <v>202</v>
      </c>
      <c r="E5" s="44" t="s">
        <v>316</v>
      </c>
      <c r="F5" s="45"/>
      <c r="G5" s="46"/>
      <c r="H5" s="47" t="s">
        <v>207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317</v>
      </c>
      <c r="G6" s="39" t="s">
        <v>318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319</v>
      </c>
    </row>
    <row r="2" spans="1:8" ht="19.5" customHeight="1">
      <c r="A2" s="4" t="s">
        <v>320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321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322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104</v>
      </c>
      <c r="F5" s="16" t="s">
        <v>59</v>
      </c>
      <c r="G5" s="16" t="s">
        <v>100</v>
      </c>
      <c r="H5" s="13" t="s">
        <v>101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7"/>
      <c r="C1" s="27"/>
      <c r="D1" s="27"/>
      <c r="E1" s="28"/>
      <c r="F1" s="27"/>
      <c r="G1" s="27"/>
      <c r="H1" s="8" t="s">
        <v>323</v>
      </c>
    </row>
    <row r="2" spans="1:8" ht="25.5" customHeight="1">
      <c r="A2" s="4" t="s">
        <v>324</v>
      </c>
      <c r="B2" s="4"/>
      <c r="C2" s="4"/>
      <c r="D2" s="4"/>
      <c r="E2" s="4"/>
      <c r="F2" s="4"/>
      <c r="G2" s="4"/>
      <c r="H2" s="4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8" t="s">
        <v>5</v>
      </c>
    </row>
    <row r="4" spans="1:8" ht="19.5" customHeight="1">
      <c r="A4" s="31" t="s">
        <v>313</v>
      </c>
      <c r="B4" s="31" t="s">
        <v>314</v>
      </c>
      <c r="C4" s="13" t="s">
        <v>315</v>
      </c>
      <c r="D4" s="13"/>
      <c r="E4" s="13"/>
      <c r="F4" s="13"/>
      <c r="G4" s="13"/>
      <c r="H4" s="13"/>
    </row>
    <row r="5" spans="1:8" ht="19.5" customHeight="1">
      <c r="A5" s="31"/>
      <c r="B5" s="31"/>
      <c r="C5" s="32" t="s">
        <v>59</v>
      </c>
      <c r="D5" s="15" t="s">
        <v>202</v>
      </c>
      <c r="E5" s="33" t="s">
        <v>316</v>
      </c>
      <c r="F5" s="34"/>
      <c r="G5" s="34"/>
      <c r="H5" s="35" t="s">
        <v>207</v>
      </c>
    </row>
    <row r="6" spans="1:8" ht="33.75" customHeight="1">
      <c r="A6" s="21"/>
      <c r="B6" s="21"/>
      <c r="C6" s="36"/>
      <c r="D6" s="22"/>
      <c r="E6" s="37" t="s">
        <v>74</v>
      </c>
      <c r="F6" s="38" t="s">
        <v>317</v>
      </c>
      <c r="G6" s="39" t="s">
        <v>318</v>
      </c>
      <c r="H6" s="40"/>
    </row>
    <row r="7" spans="1:8" ht="19.5" customHeight="1">
      <c r="A7" s="24" t="s">
        <v>38</v>
      </c>
      <c r="B7" s="41" t="s">
        <v>38</v>
      </c>
      <c r="C7" s="26">
        <f aca="true" t="shared" si="0" ref="C7:C16">SUM(D7,F7:H7)</f>
        <v>0</v>
      </c>
      <c r="D7" s="42" t="s">
        <v>38</v>
      </c>
      <c r="E7" s="42">
        <f aca="true" t="shared" si="1" ref="E7:E16">SUM(F7:G7)</f>
        <v>0</v>
      </c>
      <c r="F7" s="42" t="s">
        <v>38</v>
      </c>
      <c r="G7" s="25" t="s">
        <v>38</v>
      </c>
      <c r="H7" s="43" t="s">
        <v>38</v>
      </c>
    </row>
    <row r="8" spans="1:8" ht="19.5" customHeight="1">
      <c r="A8" s="24" t="s">
        <v>38</v>
      </c>
      <c r="B8" s="41" t="s">
        <v>38</v>
      </c>
      <c r="C8" s="26">
        <f t="shared" si="0"/>
        <v>0</v>
      </c>
      <c r="D8" s="42" t="s">
        <v>38</v>
      </c>
      <c r="E8" s="42">
        <f t="shared" si="1"/>
        <v>0</v>
      </c>
      <c r="F8" s="42" t="s">
        <v>38</v>
      </c>
      <c r="G8" s="25" t="s">
        <v>38</v>
      </c>
      <c r="H8" s="43" t="s">
        <v>38</v>
      </c>
    </row>
    <row r="9" spans="1:8" ht="19.5" customHeight="1">
      <c r="A9" s="24" t="s">
        <v>38</v>
      </c>
      <c r="B9" s="41" t="s">
        <v>38</v>
      </c>
      <c r="C9" s="26">
        <f t="shared" si="0"/>
        <v>0</v>
      </c>
      <c r="D9" s="42" t="s">
        <v>38</v>
      </c>
      <c r="E9" s="42">
        <f t="shared" si="1"/>
        <v>0</v>
      </c>
      <c r="F9" s="42" t="s">
        <v>38</v>
      </c>
      <c r="G9" s="25" t="s">
        <v>38</v>
      </c>
      <c r="H9" s="43" t="s">
        <v>38</v>
      </c>
    </row>
    <row r="10" spans="1:8" ht="19.5" customHeight="1">
      <c r="A10" s="24" t="s">
        <v>38</v>
      </c>
      <c r="B10" s="41" t="s">
        <v>38</v>
      </c>
      <c r="C10" s="26">
        <f t="shared" si="0"/>
        <v>0</v>
      </c>
      <c r="D10" s="42" t="s">
        <v>38</v>
      </c>
      <c r="E10" s="42">
        <f t="shared" si="1"/>
        <v>0</v>
      </c>
      <c r="F10" s="42" t="s">
        <v>38</v>
      </c>
      <c r="G10" s="25" t="s">
        <v>38</v>
      </c>
      <c r="H10" s="43" t="s">
        <v>38</v>
      </c>
    </row>
    <row r="11" spans="1:8" ht="19.5" customHeight="1">
      <c r="A11" s="24" t="s">
        <v>38</v>
      </c>
      <c r="B11" s="41" t="s">
        <v>38</v>
      </c>
      <c r="C11" s="26">
        <f t="shared" si="0"/>
        <v>0</v>
      </c>
      <c r="D11" s="42" t="s">
        <v>38</v>
      </c>
      <c r="E11" s="42">
        <f t="shared" si="1"/>
        <v>0</v>
      </c>
      <c r="F11" s="42" t="s">
        <v>38</v>
      </c>
      <c r="G11" s="25" t="s">
        <v>38</v>
      </c>
      <c r="H11" s="43" t="s">
        <v>38</v>
      </c>
    </row>
    <row r="12" spans="1:8" ht="19.5" customHeight="1">
      <c r="A12" s="24" t="s">
        <v>38</v>
      </c>
      <c r="B12" s="41" t="s">
        <v>38</v>
      </c>
      <c r="C12" s="26">
        <f t="shared" si="0"/>
        <v>0</v>
      </c>
      <c r="D12" s="42" t="s">
        <v>38</v>
      </c>
      <c r="E12" s="42">
        <f t="shared" si="1"/>
        <v>0</v>
      </c>
      <c r="F12" s="42" t="s">
        <v>38</v>
      </c>
      <c r="G12" s="25" t="s">
        <v>38</v>
      </c>
      <c r="H12" s="43" t="s">
        <v>38</v>
      </c>
    </row>
    <row r="13" spans="1:8" ht="19.5" customHeight="1">
      <c r="A13" s="24" t="s">
        <v>38</v>
      </c>
      <c r="B13" s="41" t="s">
        <v>38</v>
      </c>
      <c r="C13" s="26">
        <f t="shared" si="0"/>
        <v>0</v>
      </c>
      <c r="D13" s="42" t="s">
        <v>38</v>
      </c>
      <c r="E13" s="42">
        <f t="shared" si="1"/>
        <v>0</v>
      </c>
      <c r="F13" s="42" t="s">
        <v>38</v>
      </c>
      <c r="G13" s="25" t="s">
        <v>38</v>
      </c>
      <c r="H13" s="43" t="s">
        <v>38</v>
      </c>
    </row>
    <row r="14" spans="1:8" ht="19.5" customHeight="1">
      <c r="A14" s="24" t="s">
        <v>38</v>
      </c>
      <c r="B14" s="41" t="s">
        <v>38</v>
      </c>
      <c r="C14" s="26">
        <f t="shared" si="0"/>
        <v>0</v>
      </c>
      <c r="D14" s="42" t="s">
        <v>38</v>
      </c>
      <c r="E14" s="42">
        <f t="shared" si="1"/>
        <v>0</v>
      </c>
      <c r="F14" s="42" t="s">
        <v>38</v>
      </c>
      <c r="G14" s="25" t="s">
        <v>38</v>
      </c>
      <c r="H14" s="43" t="s">
        <v>38</v>
      </c>
    </row>
    <row r="15" spans="1:8" ht="19.5" customHeight="1">
      <c r="A15" s="24" t="s">
        <v>38</v>
      </c>
      <c r="B15" s="41" t="s">
        <v>38</v>
      </c>
      <c r="C15" s="26">
        <f t="shared" si="0"/>
        <v>0</v>
      </c>
      <c r="D15" s="42" t="s">
        <v>38</v>
      </c>
      <c r="E15" s="42">
        <f t="shared" si="1"/>
        <v>0</v>
      </c>
      <c r="F15" s="42" t="s">
        <v>38</v>
      </c>
      <c r="G15" s="25" t="s">
        <v>38</v>
      </c>
      <c r="H15" s="43" t="s">
        <v>38</v>
      </c>
    </row>
    <row r="16" spans="1:8" ht="19.5" customHeight="1">
      <c r="A16" s="24" t="s">
        <v>38</v>
      </c>
      <c r="B16" s="41" t="s">
        <v>38</v>
      </c>
      <c r="C16" s="26">
        <f t="shared" si="0"/>
        <v>0</v>
      </c>
      <c r="D16" s="42" t="s">
        <v>38</v>
      </c>
      <c r="E16" s="42">
        <f t="shared" si="1"/>
        <v>0</v>
      </c>
      <c r="F16" s="42" t="s">
        <v>38</v>
      </c>
      <c r="G16" s="25" t="s">
        <v>38</v>
      </c>
      <c r="H16" s="43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325</v>
      </c>
    </row>
    <row r="2" spans="1:8" ht="19.5" customHeight="1">
      <c r="A2" s="4" t="s">
        <v>326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0</v>
      </c>
      <c r="B3" s="6"/>
      <c r="C3" s="6"/>
      <c r="D3" s="6"/>
      <c r="E3" s="6"/>
      <c r="F3" s="7"/>
      <c r="G3" s="7"/>
      <c r="H3" s="8" t="s">
        <v>5</v>
      </c>
    </row>
    <row r="4" spans="1:8" ht="19.5" customHeight="1">
      <c r="A4" s="9" t="s">
        <v>58</v>
      </c>
      <c r="B4" s="10"/>
      <c r="C4" s="10"/>
      <c r="D4" s="10"/>
      <c r="E4" s="11"/>
      <c r="F4" s="12" t="s">
        <v>327</v>
      </c>
      <c r="G4" s="13"/>
      <c r="H4" s="13"/>
    </row>
    <row r="5" spans="1:8" ht="19.5" customHeight="1">
      <c r="A5" s="9" t="s">
        <v>69</v>
      </c>
      <c r="B5" s="10"/>
      <c r="C5" s="11"/>
      <c r="D5" s="14" t="s">
        <v>70</v>
      </c>
      <c r="E5" s="15" t="s">
        <v>104</v>
      </c>
      <c r="F5" s="16" t="s">
        <v>59</v>
      </c>
      <c r="G5" s="16" t="s">
        <v>100</v>
      </c>
      <c r="H5" s="13" t="s">
        <v>101</v>
      </c>
    </row>
    <row r="6" spans="1:8" ht="19.5" customHeight="1">
      <c r="A6" s="17" t="s">
        <v>79</v>
      </c>
      <c r="B6" s="18" t="s">
        <v>80</v>
      </c>
      <c r="C6" s="19" t="s">
        <v>81</v>
      </c>
      <c r="D6" s="20"/>
      <c r="E6" s="21"/>
      <c r="F6" s="22"/>
      <c r="G6" s="22"/>
      <c r="H6" s="23"/>
    </row>
    <row r="7" spans="1:8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24" t="s">
        <v>38</v>
      </c>
      <c r="B8" s="24" t="s">
        <v>38</v>
      </c>
      <c r="C8" s="24" t="s">
        <v>38</v>
      </c>
      <c r="D8" s="24" t="s">
        <v>38</v>
      </c>
      <c r="E8" s="24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24" t="s">
        <v>38</v>
      </c>
      <c r="B9" s="24" t="s">
        <v>38</v>
      </c>
      <c r="C9" s="24" t="s">
        <v>38</v>
      </c>
      <c r="D9" s="24" t="s">
        <v>38</v>
      </c>
      <c r="E9" s="24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24" t="s">
        <v>38</v>
      </c>
      <c r="B10" s="24" t="s">
        <v>38</v>
      </c>
      <c r="C10" s="24" t="s">
        <v>38</v>
      </c>
      <c r="D10" s="24" t="s">
        <v>38</v>
      </c>
      <c r="E10" s="24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24" t="s">
        <v>38</v>
      </c>
      <c r="B11" s="24" t="s">
        <v>38</v>
      </c>
      <c r="C11" s="24" t="s">
        <v>38</v>
      </c>
      <c r="D11" s="24" t="s">
        <v>38</v>
      </c>
      <c r="E11" s="24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24" t="s">
        <v>38</v>
      </c>
      <c r="B12" s="24" t="s">
        <v>38</v>
      </c>
      <c r="C12" s="24" t="s">
        <v>38</v>
      </c>
      <c r="D12" s="24" t="s">
        <v>38</v>
      </c>
      <c r="E12" s="24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24" t="s">
        <v>38</v>
      </c>
      <c r="B13" s="24" t="s">
        <v>38</v>
      </c>
      <c r="C13" s="24" t="s">
        <v>38</v>
      </c>
      <c r="D13" s="24" t="s">
        <v>38</v>
      </c>
      <c r="E13" s="24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24" t="s">
        <v>38</v>
      </c>
      <c r="B14" s="24" t="s">
        <v>38</v>
      </c>
      <c r="C14" s="24" t="s">
        <v>38</v>
      </c>
      <c r="D14" s="24" t="s">
        <v>38</v>
      </c>
      <c r="E14" s="24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24" t="s">
        <v>38</v>
      </c>
      <c r="B15" s="24" t="s">
        <v>38</v>
      </c>
      <c r="C15" s="24" t="s">
        <v>38</v>
      </c>
      <c r="D15" s="24" t="s">
        <v>38</v>
      </c>
      <c r="E15" s="24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24" t="s">
        <v>38</v>
      </c>
      <c r="B16" s="24" t="s">
        <v>38</v>
      </c>
      <c r="C16" s="24" t="s">
        <v>38</v>
      </c>
      <c r="D16" s="24" t="s">
        <v>38</v>
      </c>
      <c r="E16" s="24" t="s">
        <v>38</v>
      </c>
      <c r="F16" s="25">
        <f t="shared" si="0"/>
        <v>0</v>
      </c>
      <c r="G16" s="26" t="s">
        <v>38</v>
      </c>
      <c r="H16" s="2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6"/>
      <c r="B1" s="86"/>
      <c r="C1" s="86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87" t="s">
        <v>0</v>
      </c>
      <c r="B3" s="88"/>
      <c r="C3" s="27"/>
      <c r="D3" s="8" t="s">
        <v>5</v>
      </c>
    </row>
    <row r="4" spans="1:4" ht="19.5" customHeight="1">
      <c r="A4" s="89" t="s">
        <v>6</v>
      </c>
      <c r="B4" s="90"/>
      <c r="C4" s="89" t="s">
        <v>7</v>
      </c>
      <c r="D4" s="90"/>
    </row>
    <row r="5" spans="1:4" ht="19.5" customHeight="1">
      <c r="A5" s="92" t="s">
        <v>8</v>
      </c>
      <c r="B5" s="92" t="s">
        <v>9</v>
      </c>
      <c r="C5" s="92" t="s">
        <v>8</v>
      </c>
      <c r="D5" s="141" t="s">
        <v>9</v>
      </c>
    </row>
    <row r="6" spans="1:4" ht="19.5" customHeight="1">
      <c r="A6" s="108" t="s">
        <v>10</v>
      </c>
      <c r="B6" s="142">
        <v>135.62</v>
      </c>
      <c r="C6" s="108" t="s">
        <v>11</v>
      </c>
      <c r="D6" s="142">
        <v>0</v>
      </c>
    </row>
    <row r="7" spans="1:4" ht="19.5" customHeight="1">
      <c r="A7" s="108" t="s">
        <v>12</v>
      </c>
      <c r="B7" s="96">
        <v>0</v>
      </c>
      <c r="C7" s="108" t="s">
        <v>13</v>
      </c>
      <c r="D7" s="142">
        <v>0</v>
      </c>
    </row>
    <row r="8" spans="1:4" ht="19.5" customHeight="1">
      <c r="A8" s="95" t="s">
        <v>14</v>
      </c>
      <c r="B8" s="142">
        <v>0</v>
      </c>
      <c r="C8" s="143" t="s">
        <v>15</v>
      </c>
      <c r="D8" s="142">
        <v>0</v>
      </c>
    </row>
    <row r="9" spans="1:4" ht="19.5" customHeight="1">
      <c r="A9" s="108" t="s">
        <v>16</v>
      </c>
      <c r="B9" s="134">
        <v>0</v>
      </c>
      <c r="C9" s="108" t="s">
        <v>17</v>
      </c>
      <c r="D9" s="142">
        <v>97.17</v>
      </c>
    </row>
    <row r="10" spans="1:4" ht="19.5" customHeight="1">
      <c r="A10" s="108" t="s">
        <v>18</v>
      </c>
      <c r="B10" s="142">
        <v>0</v>
      </c>
      <c r="C10" s="108" t="s">
        <v>19</v>
      </c>
      <c r="D10" s="142">
        <v>0</v>
      </c>
    </row>
    <row r="11" spans="1:4" ht="19.5" customHeight="1">
      <c r="A11" s="108" t="s">
        <v>20</v>
      </c>
      <c r="B11" s="142">
        <v>0</v>
      </c>
      <c r="C11" s="108" t="s">
        <v>21</v>
      </c>
      <c r="D11" s="142">
        <v>0</v>
      </c>
    </row>
    <row r="12" spans="1:4" ht="19.5" customHeight="1">
      <c r="A12" s="108"/>
      <c r="B12" s="142"/>
      <c r="C12" s="108" t="s">
        <v>22</v>
      </c>
      <c r="D12" s="142">
        <v>0</v>
      </c>
    </row>
    <row r="13" spans="1:4" ht="19.5" customHeight="1">
      <c r="A13" s="102"/>
      <c r="B13" s="142"/>
      <c r="C13" s="108" t="s">
        <v>23</v>
      </c>
      <c r="D13" s="142">
        <v>12.03</v>
      </c>
    </row>
    <row r="14" spans="1:4" ht="19.5" customHeight="1">
      <c r="A14" s="102"/>
      <c r="B14" s="142"/>
      <c r="C14" s="108" t="s">
        <v>24</v>
      </c>
      <c r="D14" s="142">
        <v>0</v>
      </c>
    </row>
    <row r="15" spans="1:4" ht="19.5" customHeight="1">
      <c r="A15" s="102"/>
      <c r="B15" s="142"/>
      <c r="C15" s="108" t="s">
        <v>25</v>
      </c>
      <c r="D15" s="142">
        <v>9.6</v>
      </c>
    </row>
    <row r="16" spans="1:4" ht="19.5" customHeight="1">
      <c r="A16" s="102"/>
      <c r="B16" s="142"/>
      <c r="C16" s="108" t="s">
        <v>26</v>
      </c>
      <c r="D16" s="142">
        <v>0</v>
      </c>
    </row>
    <row r="17" spans="1:4" ht="19.5" customHeight="1">
      <c r="A17" s="102"/>
      <c r="B17" s="142"/>
      <c r="C17" s="108" t="s">
        <v>27</v>
      </c>
      <c r="D17" s="142">
        <v>0</v>
      </c>
    </row>
    <row r="18" spans="1:4" ht="19.5" customHeight="1">
      <c r="A18" s="102"/>
      <c r="B18" s="142"/>
      <c r="C18" s="108" t="s">
        <v>28</v>
      </c>
      <c r="D18" s="142">
        <v>0</v>
      </c>
    </row>
    <row r="19" spans="1:4" ht="19.5" customHeight="1">
      <c r="A19" s="102"/>
      <c r="B19" s="142"/>
      <c r="C19" s="108" t="s">
        <v>29</v>
      </c>
      <c r="D19" s="142">
        <v>0</v>
      </c>
    </row>
    <row r="20" spans="1:4" ht="19.5" customHeight="1">
      <c r="A20" s="102"/>
      <c r="B20" s="142"/>
      <c r="C20" s="108" t="s">
        <v>30</v>
      </c>
      <c r="D20" s="142">
        <v>0</v>
      </c>
    </row>
    <row r="21" spans="1:4" ht="19.5" customHeight="1">
      <c r="A21" s="102"/>
      <c r="B21" s="142"/>
      <c r="C21" s="108" t="s">
        <v>31</v>
      </c>
      <c r="D21" s="142">
        <v>0</v>
      </c>
    </row>
    <row r="22" spans="1:4" ht="19.5" customHeight="1">
      <c r="A22" s="102"/>
      <c r="B22" s="142"/>
      <c r="C22" s="108" t="s">
        <v>32</v>
      </c>
      <c r="D22" s="142">
        <v>0</v>
      </c>
    </row>
    <row r="23" spans="1:4" ht="19.5" customHeight="1">
      <c r="A23" s="102"/>
      <c r="B23" s="142"/>
      <c r="C23" s="108" t="s">
        <v>33</v>
      </c>
      <c r="D23" s="142">
        <v>0</v>
      </c>
    </row>
    <row r="24" spans="1:4" ht="19.5" customHeight="1">
      <c r="A24" s="102"/>
      <c r="B24" s="142"/>
      <c r="C24" s="108" t="s">
        <v>34</v>
      </c>
      <c r="D24" s="142">
        <v>0</v>
      </c>
    </row>
    <row r="25" spans="1:4" ht="19.5" customHeight="1">
      <c r="A25" s="102"/>
      <c r="B25" s="142"/>
      <c r="C25" s="108" t="s">
        <v>35</v>
      </c>
      <c r="D25" s="142">
        <v>16.82</v>
      </c>
    </row>
    <row r="26" spans="1:4" ht="19.5" customHeight="1">
      <c r="A26" s="108"/>
      <c r="B26" s="142"/>
      <c r="C26" s="108" t="s">
        <v>36</v>
      </c>
      <c r="D26" s="142">
        <v>0</v>
      </c>
    </row>
    <row r="27" spans="1:4" ht="19.5" customHeight="1">
      <c r="A27" s="108"/>
      <c r="B27" s="142"/>
      <c r="C27" s="108" t="s">
        <v>37</v>
      </c>
      <c r="D27" s="142">
        <v>0</v>
      </c>
    </row>
    <row r="28" spans="1:4" ht="19.5" customHeight="1">
      <c r="A28" s="108" t="s">
        <v>38</v>
      </c>
      <c r="B28" s="142"/>
      <c r="C28" s="108" t="s">
        <v>39</v>
      </c>
      <c r="D28" s="142">
        <v>0</v>
      </c>
    </row>
    <row r="29" spans="1:4" ht="19.5" customHeight="1">
      <c r="A29" s="108"/>
      <c r="B29" s="142"/>
      <c r="C29" s="108" t="s">
        <v>40</v>
      </c>
      <c r="D29" s="142">
        <v>0</v>
      </c>
    </row>
    <row r="30" spans="1:4" ht="19.5" customHeight="1">
      <c r="A30" s="112"/>
      <c r="B30" s="96"/>
      <c r="C30" s="112" t="s">
        <v>41</v>
      </c>
      <c r="D30" s="96">
        <v>0</v>
      </c>
    </row>
    <row r="31" spans="1:4" ht="19.5" customHeight="1">
      <c r="A31" s="115"/>
      <c r="B31" s="99"/>
      <c r="C31" s="115" t="s">
        <v>42</v>
      </c>
      <c r="D31" s="99">
        <v>0</v>
      </c>
    </row>
    <row r="32" spans="1:4" ht="19.5" customHeight="1">
      <c r="A32" s="115"/>
      <c r="B32" s="99"/>
      <c r="C32" s="115" t="s">
        <v>43</v>
      </c>
      <c r="D32" s="99">
        <v>0</v>
      </c>
    </row>
    <row r="33" spans="1:4" ht="19.5" customHeight="1">
      <c r="A33" s="115"/>
      <c r="B33" s="99"/>
      <c r="C33" s="115" t="s">
        <v>44</v>
      </c>
      <c r="D33" s="99">
        <v>0</v>
      </c>
    </row>
    <row r="34" spans="1:4" ht="19.5" customHeight="1">
      <c r="A34" s="115"/>
      <c r="B34" s="99"/>
      <c r="C34" s="115" t="s">
        <v>45</v>
      </c>
      <c r="D34" s="99">
        <v>0</v>
      </c>
    </row>
    <row r="35" spans="1:4" ht="19.5" customHeight="1">
      <c r="A35" s="115"/>
      <c r="B35" s="99"/>
      <c r="C35" s="115" t="s">
        <v>46</v>
      </c>
      <c r="D35" s="99">
        <v>0</v>
      </c>
    </row>
    <row r="36" spans="1:4" ht="19.5" customHeight="1">
      <c r="A36" s="115"/>
      <c r="B36" s="99"/>
      <c r="C36" s="115"/>
      <c r="D36" s="118"/>
    </row>
    <row r="37" spans="1:4" ht="19.5" customHeight="1">
      <c r="A37" s="117" t="s">
        <v>47</v>
      </c>
      <c r="B37" s="118">
        <f>SUM(B6:B34)</f>
        <v>135.62</v>
      </c>
      <c r="C37" s="117" t="s">
        <v>48</v>
      </c>
      <c r="D37" s="118">
        <f>SUM(D6:D35)</f>
        <v>135.62</v>
      </c>
    </row>
    <row r="38" spans="1:4" ht="19.5" customHeight="1">
      <c r="A38" s="115" t="s">
        <v>49</v>
      </c>
      <c r="B38" s="99">
        <v>0</v>
      </c>
      <c r="C38" s="115" t="s">
        <v>50</v>
      </c>
      <c r="D38" s="99">
        <v>0</v>
      </c>
    </row>
    <row r="39" spans="1:4" ht="19.5" customHeight="1">
      <c r="A39" s="115" t="s">
        <v>51</v>
      </c>
      <c r="B39" s="99">
        <v>0</v>
      </c>
      <c r="C39" s="115" t="s">
        <v>52</v>
      </c>
      <c r="D39" s="99">
        <v>0</v>
      </c>
    </row>
    <row r="40" spans="1:4" ht="19.5" customHeight="1">
      <c r="A40" s="115"/>
      <c r="B40" s="99"/>
      <c r="C40" s="115" t="s">
        <v>53</v>
      </c>
      <c r="D40" s="99">
        <v>0</v>
      </c>
    </row>
    <row r="41" spans="1:4" ht="19.5" customHeight="1">
      <c r="A41" s="144"/>
      <c r="B41" s="145"/>
      <c r="C41" s="144"/>
      <c r="D41" s="146"/>
    </row>
    <row r="42" spans="1:4" ht="19.5" customHeight="1">
      <c r="A42" s="147" t="s">
        <v>54</v>
      </c>
      <c r="B42" s="148">
        <f>SUM(B37:B39)</f>
        <v>135.62</v>
      </c>
      <c r="C42" s="147" t="s">
        <v>55</v>
      </c>
      <c r="D42" s="149">
        <f>SUM(D37,D38,D40)</f>
        <v>135.62</v>
      </c>
    </row>
    <row r="43" spans="1:4" ht="20.25" customHeight="1">
      <c r="A43" s="150"/>
      <c r="B43" s="151"/>
      <c r="C43" s="152"/>
      <c r="D43" s="8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2"/>
      <c r="T1" s="140" t="s">
        <v>56</v>
      </c>
    </row>
    <row r="2" spans="1:20" ht="19.5" customHeight="1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6"/>
      <c r="C3" s="6"/>
      <c r="D3" s="6"/>
      <c r="E3" s="6"/>
      <c r="F3" s="30"/>
      <c r="G3" s="30"/>
      <c r="H3" s="30"/>
      <c r="I3" s="30"/>
      <c r="J3" s="74"/>
      <c r="K3" s="74"/>
      <c r="L3" s="74"/>
      <c r="M3" s="74"/>
      <c r="N3" s="74"/>
      <c r="O3" s="74"/>
      <c r="P3" s="74"/>
      <c r="Q3" s="74"/>
      <c r="R3" s="74"/>
      <c r="S3" s="61"/>
      <c r="T3" s="8" t="s">
        <v>5</v>
      </c>
    </row>
    <row r="4" spans="1:20" ht="19.5" customHeight="1">
      <c r="A4" s="9" t="s">
        <v>58</v>
      </c>
      <c r="B4" s="10"/>
      <c r="C4" s="10"/>
      <c r="D4" s="10"/>
      <c r="E4" s="11"/>
      <c r="F4" s="53" t="s">
        <v>59</v>
      </c>
      <c r="G4" s="13" t="s">
        <v>60</v>
      </c>
      <c r="H4" s="16" t="s">
        <v>61</v>
      </c>
      <c r="I4" s="16" t="s">
        <v>62</v>
      </c>
      <c r="J4" s="16" t="s">
        <v>63</v>
      </c>
      <c r="K4" s="16" t="s">
        <v>64</v>
      </c>
      <c r="L4" s="16"/>
      <c r="M4" s="135" t="s">
        <v>65</v>
      </c>
      <c r="N4" s="71" t="s">
        <v>66</v>
      </c>
      <c r="O4" s="72"/>
      <c r="P4" s="72"/>
      <c r="Q4" s="72"/>
      <c r="R4" s="73"/>
      <c r="S4" s="53" t="s">
        <v>67</v>
      </c>
      <c r="T4" s="16" t="s">
        <v>68</v>
      </c>
    </row>
    <row r="5" spans="1:20" ht="19.5" customHeight="1">
      <c r="A5" s="9" t="s">
        <v>69</v>
      </c>
      <c r="B5" s="10"/>
      <c r="C5" s="11"/>
      <c r="D5" s="55" t="s">
        <v>70</v>
      </c>
      <c r="E5" s="15" t="s">
        <v>71</v>
      </c>
      <c r="F5" s="16"/>
      <c r="G5" s="13"/>
      <c r="H5" s="16"/>
      <c r="I5" s="16"/>
      <c r="J5" s="16"/>
      <c r="K5" s="136" t="s">
        <v>72</v>
      </c>
      <c r="L5" s="16" t="s">
        <v>73</v>
      </c>
      <c r="M5" s="137"/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16"/>
      <c r="T5" s="16"/>
    </row>
    <row r="6" spans="1:20" ht="30.75" customHeight="1">
      <c r="A6" s="18" t="s">
        <v>79</v>
      </c>
      <c r="B6" s="17" t="s">
        <v>80</v>
      </c>
      <c r="C6" s="19" t="s">
        <v>81</v>
      </c>
      <c r="D6" s="21"/>
      <c r="E6" s="21"/>
      <c r="F6" s="22"/>
      <c r="G6" s="23"/>
      <c r="H6" s="22"/>
      <c r="I6" s="22"/>
      <c r="J6" s="22"/>
      <c r="K6" s="138"/>
      <c r="L6" s="22"/>
      <c r="M6" s="139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38</v>
      </c>
      <c r="B7" s="24" t="s">
        <v>38</v>
      </c>
      <c r="C7" s="24" t="s">
        <v>38</v>
      </c>
      <c r="D7" s="24" t="s">
        <v>38</v>
      </c>
      <c r="E7" s="24" t="s">
        <v>59</v>
      </c>
      <c r="F7" s="42">
        <v>135.62</v>
      </c>
      <c r="G7" s="42">
        <v>0</v>
      </c>
      <c r="H7" s="42">
        <v>135.62</v>
      </c>
      <c r="I7" s="42">
        <v>0</v>
      </c>
      <c r="J7" s="25">
        <v>0</v>
      </c>
      <c r="K7" s="26">
        <v>0</v>
      </c>
      <c r="L7" s="42">
        <v>0</v>
      </c>
      <c r="M7" s="25">
        <v>0</v>
      </c>
      <c r="N7" s="26">
        <f aca="true" t="shared" si="0" ref="N7:N12">SUM(O7:R7)</f>
        <v>0</v>
      </c>
      <c r="O7" s="42">
        <v>0</v>
      </c>
      <c r="P7" s="42">
        <v>0</v>
      </c>
      <c r="Q7" s="42">
        <v>0</v>
      </c>
      <c r="R7" s="25">
        <v>0</v>
      </c>
      <c r="S7" s="26">
        <v>0</v>
      </c>
      <c r="T7" s="25">
        <v>0</v>
      </c>
    </row>
    <row r="8" spans="1:20" ht="19.5" customHeight="1">
      <c r="A8" s="24" t="s">
        <v>82</v>
      </c>
      <c r="B8" s="24" t="s">
        <v>83</v>
      </c>
      <c r="C8" s="24" t="s">
        <v>84</v>
      </c>
      <c r="D8" s="24" t="s">
        <v>85</v>
      </c>
      <c r="E8" s="24" t="s">
        <v>86</v>
      </c>
      <c r="F8" s="42">
        <v>97.17</v>
      </c>
      <c r="G8" s="42">
        <v>0</v>
      </c>
      <c r="H8" s="42">
        <v>97.17</v>
      </c>
      <c r="I8" s="42">
        <v>0</v>
      </c>
      <c r="J8" s="25">
        <v>0</v>
      </c>
      <c r="K8" s="26">
        <v>0</v>
      </c>
      <c r="L8" s="42">
        <v>0</v>
      </c>
      <c r="M8" s="25">
        <v>0</v>
      </c>
      <c r="N8" s="26">
        <f t="shared" si="0"/>
        <v>0</v>
      </c>
      <c r="O8" s="42">
        <v>0</v>
      </c>
      <c r="P8" s="42">
        <v>0</v>
      </c>
      <c r="Q8" s="42">
        <v>0</v>
      </c>
      <c r="R8" s="25">
        <v>0</v>
      </c>
      <c r="S8" s="26">
        <v>0</v>
      </c>
      <c r="T8" s="25">
        <v>0</v>
      </c>
    </row>
    <row r="9" spans="1:20" ht="19.5" customHeight="1">
      <c r="A9" s="24" t="s">
        <v>87</v>
      </c>
      <c r="B9" s="24" t="s">
        <v>88</v>
      </c>
      <c r="C9" s="24" t="s">
        <v>88</v>
      </c>
      <c r="D9" s="24" t="s">
        <v>85</v>
      </c>
      <c r="E9" s="24" t="s">
        <v>89</v>
      </c>
      <c r="F9" s="42">
        <v>12.03</v>
      </c>
      <c r="G9" s="42">
        <v>0</v>
      </c>
      <c r="H9" s="42">
        <v>12.03</v>
      </c>
      <c r="I9" s="42">
        <v>0</v>
      </c>
      <c r="J9" s="25">
        <v>0</v>
      </c>
      <c r="K9" s="26">
        <v>0</v>
      </c>
      <c r="L9" s="42">
        <v>0</v>
      </c>
      <c r="M9" s="25">
        <v>0</v>
      </c>
      <c r="N9" s="26">
        <f t="shared" si="0"/>
        <v>0</v>
      </c>
      <c r="O9" s="42">
        <v>0</v>
      </c>
      <c r="P9" s="42">
        <v>0</v>
      </c>
      <c r="Q9" s="42">
        <v>0</v>
      </c>
      <c r="R9" s="25">
        <v>0</v>
      </c>
      <c r="S9" s="26">
        <v>0</v>
      </c>
      <c r="T9" s="25">
        <v>0</v>
      </c>
    </row>
    <row r="10" spans="1:20" ht="19.5" customHeight="1">
      <c r="A10" s="24" t="s">
        <v>90</v>
      </c>
      <c r="B10" s="24" t="s">
        <v>91</v>
      </c>
      <c r="C10" s="24" t="s">
        <v>92</v>
      </c>
      <c r="D10" s="24" t="s">
        <v>85</v>
      </c>
      <c r="E10" s="24" t="s">
        <v>93</v>
      </c>
      <c r="F10" s="42">
        <v>9.6</v>
      </c>
      <c r="G10" s="42">
        <v>0</v>
      </c>
      <c r="H10" s="42">
        <v>9.6</v>
      </c>
      <c r="I10" s="42">
        <v>0</v>
      </c>
      <c r="J10" s="25">
        <v>0</v>
      </c>
      <c r="K10" s="26">
        <v>0</v>
      </c>
      <c r="L10" s="42">
        <v>0</v>
      </c>
      <c r="M10" s="25">
        <v>0</v>
      </c>
      <c r="N10" s="26">
        <f t="shared" si="0"/>
        <v>0</v>
      </c>
      <c r="O10" s="42">
        <v>0</v>
      </c>
      <c r="P10" s="42">
        <v>0</v>
      </c>
      <c r="Q10" s="42">
        <v>0</v>
      </c>
      <c r="R10" s="25">
        <v>0</v>
      </c>
      <c r="S10" s="26">
        <v>0</v>
      </c>
      <c r="T10" s="25">
        <v>0</v>
      </c>
    </row>
    <row r="11" spans="1:20" ht="19.5" customHeight="1">
      <c r="A11" s="24" t="s">
        <v>94</v>
      </c>
      <c r="B11" s="24" t="s">
        <v>92</v>
      </c>
      <c r="C11" s="24" t="s">
        <v>95</v>
      </c>
      <c r="D11" s="24" t="s">
        <v>85</v>
      </c>
      <c r="E11" s="24" t="s">
        <v>96</v>
      </c>
      <c r="F11" s="42">
        <v>12.25</v>
      </c>
      <c r="G11" s="42">
        <v>0</v>
      </c>
      <c r="H11" s="42">
        <v>12.25</v>
      </c>
      <c r="I11" s="42">
        <v>0</v>
      </c>
      <c r="J11" s="25">
        <v>0</v>
      </c>
      <c r="K11" s="26">
        <v>0</v>
      </c>
      <c r="L11" s="42">
        <v>0</v>
      </c>
      <c r="M11" s="25">
        <v>0</v>
      </c>
      <c r="N11" s="26">
        <f t="shared" si="0"/>
        <v>0</v>
      </c>
      <c r="O11" s="42">
        <v>0</v>
      </c>
      <c r="P11" s="42">
        <v>0</v>
      </c>
      <c r="Q11" s="42">
        <v>0</v>
      </c>
      <c r="R11" s="25">
        <v>0</v>
      </c>
      <c r="S11" s="26">
        <v>0</v>
      </c>
      <c r="T11" s="25">
        <v>0</v>
      </c>
    </row>
    <row r="12" spans="1:20" ht="19.5" customHeight="1">
      <c r="A12" s="24" t="s">
        <v>94</v>
      </c>
      <c r="B12" s="24" t="s">
        <v>92</v>
      </c>
      <c r="C12" s="24" t="s">
        <v>84</v>
      </c>
      <c r="D12" s="24" t="s">
        <v>85</v>
      </c>
      <c r="E12" s="24" t="s">
        <v>97</v>
      </c>
      <c r="F12" s="42">
        <v>4.57</v>
      </c>
      <c r="G12" s="42">
        <v>0</v>
      </c>
      <c r="H12" s="42">
        <v>4.57</v>
      </c>
      <c r="I12" s="42">
        <v>0</v>
      </c>
      <c r="J12" s="25">
        <v>0</v>
      </c>
      <c r="K12" s="26">
        <v>0</v>
      </c>
      <c r="L12" s="42">
        <v>0</v>
      </c>
      <c r="M12" s="25">
        <v>0</v>
      </c>
      <c r="N12" s="26">
        <f t="shared" si="0"/>
        <v>0</v>
      </c>
      <c r="O12" s="42">
        <v>0</v>
      </c>
      <c r="P12" s="42">
        <v>0</v>
      </c>
      <c r="Q12" s="42">
        <v>0</v>
      </c>
      <c r="R12" s="25">
        <v>0</v>
      </c>
      <c r="S12" s="26">
        <v>0</v>
      </c>
      <c r="T12" s="2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7"/>
      <c r="B1" s="120"/>
      <c r="C1" s="120"/>
      <c r="D1" s="120"/>
      <c r="E1" s="120"/>
      <c r="F1" s="120"/>
      <c r="G1" s="120"/>
      <c r="H1" s="120"/>
      <c r="I1" s="120"/>
      <c r="J1" s="133" t="s">
        <v>98</v>
      </c>
    </row>
    <row r="2" spans="1:10" ht="19.5" customHeight="1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87" t="s">
        <v>0</v>
      </c>
      <c r="B3" s="88"/>
      <c r="C3" s="88"/>
      <c r="D3" s="88"/>
      <c r="E3" s="88"/>
      <c r="F3" s="121"/>
      <c r="G3" s="121"/>
      <c r="H3" s="121"/>
      <c r="I3" s="121"/>
      <c r="J3" s="8" t="s">
        <v>5</v>
      </c>
    </row>
    <row r="4" spans="1:10" ht="19.5" customHeight="1">
      <c r="A4" s="89" t="s">
        <v>58</v>
      </c>
      <c r="B4" s="91"/>
      <c r="C4" s="91"/>
      <c r="D4" s="91"/>
      <c r="E4" s="90"/>
      <c r="F4" s="122" t="s">
        <v>59</v>
      </c>
      <c r="G4" s="123" t="s">
        <v>100</v>
      </c>
      <c r="H4" s="124" t="s">
        <v>101</v>
      </c>
      <c r="I4" s="124" t="s">
        <v>102</v>
      </c>
      <c r="J4" s="129" t="s">
        <v>103</v>
      </c>
    </row>
    <row r="5" spans="1:10" ht="19.5" customHeight="1">
      <c r="A5" s="89" t="s">
        <v>69</v>
      </c>
      <c r="B5" s="91"/>
      <c r="C5" s="90"/>
      <c r="D5" s="125" t="s">
        <v>70</v>
      </c>
      <c r="E5" s="126" t="s">
        <v>104</v>
      </c>
      <c r="F5" s="123"/>
      <c r="G5" s="123"/>
      <c r="H5" s="124"/>
      <c r="I5" s="124"/>
      <c r="J5" s="129"/>
    </row>
    <row r="6" spans="1:10" ht="15" customHeight="1">
      <c r="A6" s="127" t="s">
        <v>79</v>
      </c>
      <c r="B6" s="127" t="s">
        <v>80</v>
      </c>
      <c r="C6" s="128" t="s">
        <v>81</v>
      </c>
      <c r="D6" s="129"/>
      <c r="E6" s="130"/>
      <c r="F6" s="123"/>
      <c r="G6" s="123"/>
      <c r="H6" s="124"/>
      <c r="I6" s="124"/>
      <c r="J6" s="129"/>
    </row>
    <row r="7" spans="1:10" ht="19.5" customHeight="1">
      <c r="A7" s="131" t="s">
        <v>38</v>
      </c>
      <c r="B7" s="131" t="s">
        <v>38</v>
      </c>
      <c r="C7" s="131" t="s">
        <v>38</v>
      </c>
      <c r="D7" s="132" t="s">
        <v>38</v>
      </c>
      <c r="E7" s="132" t="s">
        <v>59</v>
      </c>
      <c r="F7" s="109">
        <f aca="true" t="shared" si="0" ref="F7:F12">SUM(G7:J7)</f>
        <v>135.62</v>
      </c>
      <c r="G7" s="109">
        <v>135.62</v>
      </c>
      <c r="H7" s="109">
        <v>0</v>
      </c>
      <c r="I7" s="109">
        <v>0</v>
      </c>
      <c r="J7" s="134">
        <v>0</v>
      </c>
    </row>
    <row r="8" spans="1:10" ht="19.5" customHeight="1">
      <c r="A8" s="131" t="s">
        <v>82</v>
      </c>
      <c r="B8" s="131" t="s">
        <v>83</v>
      </c>
      <c r="C8" s="131" t="s">
        <v>84</v>
      </c>
      <c r="D8" s="132" t="s">
        <v>85</v>
      </c>
      <c r="E8" s="132" t="s">
        <v>86</v>
      </c>
      <c r="F8" s="109">
        <f t="shared" si="0"/>
        <v>97.17</v>
      </c>
      <c r="G8" s="109">
        <v>97.17</v>
      </c>
      <c r="H8" s="109">
        <v>0</v>
      </c>
      <c r="I8" s="109">
        <v>0</v>
      </c>
      <c r="J8" s="134">
        <v>0</v>
      </c>
    </row>
    <row r="9" spans="1:10" ht="19.5" customHeight="1">
      <c r="A9" s="131" t="s">
        <v>87</v>
      </c>
      <c r="B9" s="131" t="s">
        <v>88</v>
      </c>
      <c r="C9" s="131" t="s">
        <v>88</v>
      </c>
      <c r="D9" s="132" t="s">
        <v>85</v>
      </c>
      <c r="E9" s="132" t="s">
        <v>89</v>
      </c>
      <c r="F9" s="109">
        <f t="shared" si="0"/>
        <v>12.03</v>
      </c>
      <c r="G9" s="109">
        <v>12.03</v>
      </c>
      <c r="H9" s="109">
        <v>0</v>
      </c>
      <c r="I9" s="109">
        <v>0</v>
      </c>
      <c r="J9" s="134">
        <v>0</v>
      </c>
    </row>
    <row r="10" spans="1:10" ht="19.5" customHeight="1">
      <c r="A10" s="131" t="s">
        <v>90</v>
      </c>
      <c r="B10" s="131" t="s">
        <v>91</v>
      </c>
      <c r="C10" s="131" t="s">
        <v>92</v>
      </c>
      <c r="D10" s="132" t="s">
        <v>85</v>
      </c>
      <c r="E10" s="132" t="s">
        <v>93</v>
      </c>
      <c r="F10" s="109">
        <f t="shared" si="0"/>
        <v>9.6</v>
      </c>
      <c r="G10" s="109">
        <v>9.6</v>
      </c>
      <c r="H10" s="109">
        <v>0</v>
      </c>
      <c r="I10" s="109">
        <v>0</v>
      </c>
      <c r="J10" s="134">
        <v>0</v>
      </c>
    </row>
    <row r="11" spans="1:10" ht="19.5" customHeight="1">
      <c r="A11" s="131" t="s">
        <v>94</v>
      </c>
      <c r="B11" s="131" t="s">
        <v>92</v>
      </c>
      <c r="C11" s="131" t="s">
        <v>95</v>
      </c>
      <c r="D11" s="132" t="s">
        <v>85</v>
      </c>
      <c r="E11" s="132" t="s">
        <v>96</v>
      </c>
      <c r="F11" s="109">
        <f t="shared" si="0"/>
        <v>12.25</v>
      </c>
      <c r="G11" s="109">
        <v>12.25</v>
      </c>
      <c r="H11" s="109">
        <v>0</v>
      </c>
      <c r="I11" s="109">
        <v>0</v>
      </c>
      <c r="J11" s="134">
        <v>0</v>
      </c>
    </row>
    <row r="12" spans="1:10" ht="19.5" customHeight="1">
      <c r="A12" s="131" t="s">
        <v>94</v>
      </c>
      <c r="B12" s="131" t="s">
        <v>92</v>
      </c>
      <c r="C12" s="131" t="s">
        <v>84</v>
      </c>
      <c r="D12" s="132" t="s">
        <v>85</v>
      </c>
      <c r="E12" s="132" t="s">
        <v>97</v>
      </c>
      <c r="F12" s="109">
        <f t="shared" si="0"/>
        <v>4.57</v>
      </c>
      <c r="G12" s="109">
        <v>4.57</v>
      </c>
      <c r="H12" s="109">
        <v>0</v>
      </c>
      <c r="I12" s="109">
        <v>0</v>
      </c>
      <c r="J12" s="13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6"/>
      <c r="B1" s="86"/>
      <c r="C1" s="86"/>
      <c r="D1" s="86"/>
      <c r="E1" s="86"/>
      <c r="F1" s="86"/>
      <c r="G1" s="86"/>
      <c r="H1" s="8" t="s">
        <v>105</v>
      </c>
    </row>
    <row r="2" spans="1:8" ht="20.25" customHeight="1">
      <c r="A2" s="4" t="s">
        <v>106</v>
      </c>
      <c r="B2" s="4"/>
      <c r="C2" s="4"/>
      <c r="D2" s="4"/>
      <c r="E2" s="4"/>
      <c r="F2" s="4"/>
      <c r="G2" s="4"/>
      <c r="H2" s="4"/>
    </row>
    <row r="3" spans="1:8" ht="20.25" customHeight="1">
      <c r="A3" s="87" t="s">
        <v>0</v>
      </c>
      <c r="B3" s="88"/>
      <c r="C3" s="27"/>
      <c r="D3" s="27"/>
      <c r="E3" s="27"/>
      <c r="F3" s="27"/>
      <c r="G3" s="27"/>
      <c r="H3" s="8" t="s">
        <v>5</v>
      </c>
    </row>
    <row r="4" spans="1:8" ht="24" customHeight="1">
      <c r="A4" s="89" t="s">
        <v>6</v>
      </c>
      <c r="B4" s="90"/>
      <c r="C4" s="89" t="s">
        <v>7</v>
      </c>
      <c r="D4" s="91"/>
      <c r="E4" s="91"/>
      <c r="F4" s="91"/>
      <c r="G4" s="91"/>
      <c r="H4" s="90"/>
    </row>
    <row r="5" spans="1:8" ht="24" customHeight="1">
      <c r="A5" s="92" t="s">
        <v>8</v>
      </c>
      <c r="B5" s="93" t="s">
        <v>9</v>
      </c>
      <c r="C5" s="92" t="s">
        <v>8</v>
      </c>
      <c r="D5" s="92" t="s">
        <v>59</v>
      </c>
      <c r="E5" s="93" t="s">
        <v>107</v>
      </c>
      <c r="F5" s="94" t="s">
        <v>108</v>
      </c>
      <c r="G5" s="93" t="s">
        <v>109</v>
      </c>
      <c r="H5" s="94" t="s">
        <v>110</v>
      </c>
    </row>
    <row r="6" spans="1:8" ht="24" customHeight="1">
      <c r="A6" s="95" t="s">
        <v>111</v>
      </c>
      <c r="B6" s="96">
        <f>SUM(B7:B9)</f>
        <v>135.62</v>
      </c>
      <c r="C6" s="97" t="s">
        <v>112</v>
      </c>
      <c r="D6" s="96">
        <f aca="true" t="shared" si="0" ref="D6:D36">SUM(E6:H6)</f>
        <v>135.62</v>
      </c>
      <c r="E6" s="98">
        <f>SUM(E7:E36)</f>
        <v>135.62</v>
      </c>
      <c r="F6" s="99">
        <f>SUM(F7:F36)</f>
        <v>0</v>
      </c>
      <c r="G6" s="99">
        <f>SUM(G7:G36)</f>
        <v>0</v>
      </c>
      <c r="H6" s="99">
        <f>SUM(H7:H36)</f>
        <v>0</v>
      </c>
    </row>
    <row r="7" spans="1:8" ht="24" customHeight="1">
      <c r="A7" s="95" t="s">
        <v>113</v>
      </c>
      <c r="B7" s="96">
        <v>135.62</v>
      </c>
      <c r="C7" s="97" t="s">
        <v>114</v>
      </c>
      <c r="D7" s="96">
        <f t="shared" si="0"/>
        <v>0</v>
      </c>
      <c r="E7" s="98">
        <v>0</v>
      </c>
      <c r="F7" s="100">
        <v>0</v>
      </c>
      <c r="G7" s="100">
        <v>0</v>
      </c>
      <c r="H7" s="101">
        <v>0</v>
      </c>
    </row>
    <row r="8" spans="1:8" ht="24" customHeight="1">
      <c r="A8" s="95" t="s">
        <v>115</v>
      </c>
      <c r="B8" s="96">
        <v>0</v>
      </c>
      <c r="C8" s="97" t="s">
        <v>116</v>
      </c>
      <c r="D8" s="96">
        <f t="shared" si="0"/>
        <v>0</v>
      </c>
      <c r="E8" s="98">
        <v>0</v>
      </c>
      <c r="F8" s="98">
        <v>0</v>
      </c>
      <c r="G8" s="98">
        <v>0</v>
      </c>
      <c r="H8" s="96">
        <v>0</v>
      </c>
    </row>
    <row r="9" spans="1:8" ht="24" customHeight="1">
      <c r="A9" s="95" t="s">
        <v>117</v>
      </c>
      <c r="B9" s="96">
        <v>0</v>
      </c>
      <c r="C9" s="97" t="s">
        <v>118</v>
      </c>
      <c r="D9" s="96">
        <f t="shared" si="0"/>
        <v>0</v>
      </c>
      <c r="E9" s="98">
        <v>0</v>
      </c>
      <c r="F9" s="98">
        <v>0</v>
      </c>
      <c r="G9" s="98">
        <v>0</v>
      </c>
      <c r="H9" s="96">
        <v>0</v>
      </c>
    </row>
    <row r="10" spans="1:8" ht="24" customHeight="1">
      <c r="A10" s="95" t="s">
        <v>119</v>
      </c>
      <c r="B10" s="96">
        <f>SUM(B11:B14)</f>
        <v>0</v>
      </c>
      <c r="C10" s="97" t="s">
        <v>120</v>
      </c>
      <c r="D10" s="96">
        <f t="shared" si="0"/>
        <v>97.17</v>
      </c>
      <c r="E10" s="98">
        <v>97.17</v>
      </c>
      <c r="F10" s="98">
        <v>0</v>
      </c>
      <c r="G10" s="98">
        <v>0</v>
      </c>
      <c r="H10" s="96">
        <v>0</v>
      </c>
    </row>
    <row r="11" spans="1:8" ht="24" customHeight="1">
      <c r="A11" s="95" t="s">
        <v>113</v>
      </c>
      <c r="B11" s="96">
        <v>0</v>
      </c>
      <c r="C11" s="97" t="s">
        <v>121</v>
      </c>
      <c r="D11" s="96">
        <f t="shared" si="0"/>
        <v>0</v>
      </c>
      <c r="E11" s="98">
        <v>0</v>
      </c>
      <c r="F11" s="98">
        <v>0</v>
      </c>
      <c r="G11" s="98">
        <v>0</v>
      </c>
      <c r="H11" s="96">
        <v>0</v>
      </c>
    </row>
    <row r="12" spans="1:8" ht="24" customHeight="1">
      <c r="A12" s="95" t="s">
        <v>115</v>
      </c>
      <c r="B12" s="96">
        <v>0</v>
      </c>
      <c r="C12" s="97" t="s">
        <v>122</v>
      </c>
      <c r="D12" s="96">
        <f t="shared" si="0"/>
        <v>0</v>
      </c>
      <c r="E12" s="98">
        <v>0</v>
      </c>
      <c r="F12" s="98">
        <v>0</v>
      </c>
      <c r="G12" s="98">
        <v>0</v>
      </c>
      <c r="H12" s="96">
        <v>0</v>
      </c>
    </row>
    <row r="13" spans="1:8" ht="24" customHeight="1">
      <c r="A13" s="95" t="s">
        <v>117</v>
      </c>
      <c r="B13" s="96">
        <v>0</v>
      </c>
      <c r="C13" s="97" t="s">
        <v>123</v>
      </c>
      <c r="D13" s="96">
        <f t="shared" si="0"/>
        <v>0</v>
      </c>
      <c r="E13" s="98">
        <v>0</v>
      </c>
      <c r="F13" s="98">
        <v>0</v>
      </c>
      <c r="G13" s="98">
        <v>0</v>
      </c>
      <c r="H13" s="96">
        <v>0</v>
      </c>
    </row>
    <row r="14" spans="1:8" ht="24" customHeight="1">
      <c r="A14" s="95" t="s">
        <v>124</v>
      </c>
      <c r="B14" s="96">
        <v>0</v>
      </c>
      <c r="C14" s="97" t="s">
        <v>125</v>
      </c>
      <c r="D14" s="96">
        <f t="shared" si="0"/>
        <v>12.03</v>
      </c>
      <c r="E14" s="98">
        <v>12.03</v>
      </c>
      <c r="F14" s="98">
        <v>0</v>
      </c>
      <c r="G14" s="98">
        <v>0</v>
      </c>
      <c r="H14" s="96">
        <v>0</v>
      </c>
    </row>
    <row r="15" spans="1:8" ht="24" customHeight="1">
      <c r="A15" s="102"/>
      <c r="B15" s="96"/>
      <c r="C15" s="103" t="s">
        <v>126</v>
      </c>
      <c r="D15" s="96">
        <f t="shared" si="0"/>
        <v>0</v>
      </c>
      <c r="E15" s="98">
        <v>0</v>
      </c>
      <c r="F15" s="98">
        <v>0</v>
      </c>
      <c r="G15" s="98">
        <v>0</v>
      </c>
      <c r="H15" s="96">
        <v>0</v>
      </c>
    </row>
    <row r="16" spans="1:8" ht="24" customHeight="1">
      <c r="A16" s="102"/>
      <c r="B16" s="96"/>
      <c r="C16" s="103" t="s">
        <v>127</v>
      </c>
      <c r="D16" s="96">
        <f t="shared" si="0"/>
        <v>9.6</v>
      </c>
      <c r="E16" s="98">
        <v>9.6</v>
      </c>
      <c r="F16" s="98">
        <v>0</v>
      </c>
      <c r="G16" s="98">
        <v>0</v>
      </c>
      <c r="H16" s="96">
        <v>0</v>
      </c>
    </row>
    <row r="17" spans="1:8" ht="24" customHeight="1">
      <c r="A17" s="102"/>
      <c r="B17" s="96"/>
      <c r="C17" s="103" t="s">
        <v>128</v>
      </c>
      <c r="D17" s="96">
        <f t="shared" si="0"/>
        <v>0</v>
      </c>
      <c r="E17" s="98">
        <v>0</v>
      </c>
      <c r="F17" s="98">
        <v>0</v>
      </c>
      <c r="G17" s="98">
        <v>0</v>
      </c>
      <c r="H17" s="96">
        <v>0</v>
      </c>
    </row>
    <row r="18" spans="1:8" ht="24" customHeight="1">
      <c r="A18" s="102"/>
      <c r="B18" s="96"/>
      <c r="C18" s="103" t="s">
        <v>129</v>
      </c>
      <c r="D18" s="96">
        <f t="shared" si="0"/>
        <v>0</v>
      </c>
      <c r="E18" s="98">
        <v>0</v>
      </c>
      <c r="F18" s="98">
        <v>0</v>
      </c>
      <c r="G18" s="98">
        <v>0</v>
      </c>
      <c r="H18" s="96">
        <v>0</v>
      </c>
    </row>
    <row r="19" spans="1:8" ht="24" customHeight="1">
      <c r="A19" s="102"/>
      <c r="B19" s="96"/>
      <c r="C19" s="103" t="s">
        <v>130</v>
      </c>
      <c r="D19" s="96">
        <f t="shared" si="0"/>
        <v>0</v>
      </c>
      <c r="E19" s="98">
        <v>0</v>
      </c>
      <c r="F19" s="98">
        <v>0</v>
      </c>
      <c r="G19" s="98">
        <v>0</v>
      </c>
      <c r="H19" s="96">
        <v>0</v>
      </c>
    </row>
    <row r="20" spans="1:8" ht="24" customHeight="1">
      <c r="A20" s="102"/>
      <c r="B20" s="96"/>
      <c r="C20" s="103" t="s">
        <v>131</v>
      </c>
      <c r="D20" s="96">
        <f t="shared" si="0"/>
        <v>0</v>
      </c>
      <c r="E20" s="98">
        <v>0</v>
      </c>
      <c r="F20" s="98">
        <v>0</v>
      </c>
      <c r="G20" s="98">
        <v>0</v>
      </c>
      <c r="H20" s="96">
        <v>0</v>
      </c>
    </row>
    <row r="21" spans="1:8" ht="24" customHeight="1">
      <c r="A21" s="102"/>
      <c r="B21" s="96"/>
      <c r="C21" s="103" t="s">
        <v>132</v>
      </c>
      <c r="D21" s="96">
        <f t="shared" si="0"/>
        <v>0</v>
      </c>
      <c r="E21" s="98">
        <v>0</v>
      </c>
      <c r="F21" s="98">
        <v>0</v>
      </c>
      <c r="G21" s="98">
        <v>0</v>
      </c>
      <c r="H21" s="96">
        <v>0</v>
      </c>
    </row>
    <row r="22" spans="1:8" ht="24" customHeight="1">
      <c r="A22" s="102"/>
      <c r="B22" s="96"/>
      <c r="C22" s="103" t="s">
        <v>133</v>
      </c>
      <c r="D22" s="96">
        <f t="shared" si="0"/>
        <v>0</v>
      </c>
      <c r="E22" s="98">
        <v>0</v>
      </c>
      <c r="F22" s="98">
        <v>0</v>
      </c>
      <c r="G22" s="98">
        <v>0</v>
      </c>
      <c r="H22" s="96">
        <v>0</v>
      </c>
    </row>
    <row r="23" spans="1:8" ht="24" customHeight="1">
      <c r="A23" s="102"/>
      <c r="B23" s="96"/>
      <c r="C23" s="103" t="s">
        <v>134</v>
      </c>
      <c r="D23" s="96">
        <f t="shared" si="0"/>
        <v>0</v>
      </c>
      <c r="E23" s="98">
        <v>0</v>
      </c>
      <c r="F23" s="98">
        <v>0</v>
      </c>
      <c r="G23" s="98">
        <v>0</v>
      </c>
      <c r="H23" s="96">
        <v>0</v>
      </c>
    </row>
    <row r="24" spans="1:8" ht="24" customHeight="1">
      <c r="A24" s="102"/>
      <c r="B24" s="96"/>
      <c r="C24" s="104" t="s">
        <v>135</v>
      </c>
      <c r="D24" s="96">
        <f t="shared" si="0"/>
        <v>0</v>
      </c>
      <c r="E24" s="98">
        <v>0</v>
      </c>
      <c r="F24" s="98">
        <v>0</v>
      </c>
      <c r="G24" s="98">
        <v>0</v>
      </c>
      <c r="H24" s="96">
        <v>0</v>
      </c>
    </row>
    <row r="25" spans="1:8" ht="24" customHeight="1">
      <c r="A25" s="105"/>
      <c r="B25" s="106"/>
      <c r="C25" s="107" t="s">
        <v>136</v>
      </c>
      <c r="D25" s="106">
        <f t="shared" si="0"/>
        <v>0</v>
      </c>
      <c r="E25" s="106">
        <v>0</v>
      </c>
      <c r="F25" s="106">
        <v>0</v>
      </c>
      <c r="G25" s="106">
        <v>0</v>
      </c>
      <c r="H25" s="106">
        <v>0</v>
      </c>
    </row>
    <row r="26" spans="1:8" ht="24" customHeight="1">
      <c r="A26" s="95"/>
      <c r="B26" s="106"/>
      <c r="C26" s="107" t="s">
        <v>137</v>
      </c>
      <c r="D26" s="106">
        <f t="shared" si="0"/>
        <v>16.82</v>
      </c>
      <c r="E26" s="106">
        <v>16.82</v>
      </c>
      <c r="F26" s="106">
        <v>0</v>
      </c>
      <c r="G26" s="106">
        <v>0</v>
      </c>
      <c r="H26" s="106">
        <v>0</v>
      </c>
    </row>
    <row r="27" spans="1:8" ht="24" customHeight="1">
      <c r="A27" s="95"/>
      <c r="B27" s="106"/>
      <c r="C27" s="107" t="s">
        <v>138</v>
      </c>
      <c r="D27" s="106">
        <f t="shared" si="0"/>
        <v>0</v>
      </c>
      <c r="E27" s="106">
        <v>0</v>
      </c>
      <c r="F27" s="106">
        <v>0</v>
      </c>
      <c r="G27" s="106">
        <v>0</v>
      </c>
      <c r="H27" s="106">
        <v>0</v>
      </c>
    </row>
    <row r="28" spans="1:8" ht="24" customHeight="1">
      <c r="A28" s="95"/>
      <c r="B28" s="106"/>
      <c r="C28" s="107" t="s">
        <v>139</v>
      </c>
      <c r="D28" s="106">
        <f t="shared" si="0"/>
        <v>0</v>
      </c>
      <c r="E28" s="106">
        <v>0</v>
      </c>
      <c r="F28" s="106">
        <v>0</v>
      </c>
      <c r="G28" s="106">
        <v>0</v>
      </c>
      <c r="H28" s="106">
        <v>0</v>
      </c>
    </row>
    <row r="29" spans="1:8" ht="24" customHeight="1">
      <c r="A29" s="95"/>
      <c r="B29" s="106"/>
      <c r="C29" s="107" t="s">
        <v>140</v>
      </c>
      <c r="D29" s="106">
        <f t="shared" si="0"/>
        <v>0</v>
      </c>
      <c r="E29" s="106">
        <v>0</v>
      </c>
      <c r="F29" s="106">
        <v>0</v>
      </c>
      <c r="G29" s="106">
        <v>0</v>
      </c>
      <c r="H29" s="106">
        <v>0</v>
      </c>
    </row>
    <row r="30" spans="1:8" ht="24" customHeight="1">
      <c r="A30" s="108"/>
      <c r="B30" s="109"/>
      <c r="C30" s="110" t="s">
        <v>141</v>
      </c>
      <c r="D30" s="101">
        <f t="shared" si="0"/>
        <v>0</v>
      </c>
      <c r="E30" s="111">
        <v>0</v>
      </c>
      <c r="F30" s="111">
        <v>0</v>
      </c>
      <c r="G30" s="111">
        <v>0</v>
      </c>
      <c r="H30" s="111">
        <v>0</v>
      </c>
    </row>
    <row r="31" spans="1:8" ht="24" customHeight="1">
      <c r="A31" s="112"/>
      <c r="B31" s="98"/>
      <c r="C31" s="113" t="s">
        <v>142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4">
        <v>0</v>
      </c>
    </row>
    <row r="32" spans="1:8" ht="24" customHeight="1">
      <c r="A32" s="115"/>
      <c r="B32" s="99"/>
      <c r="C32" s="116" t="s">
        <v>143</v>
      </c>
      <c r="D32" s="99">
        <f t="shared" si="0"/>
        <v>0</v>
      </c>
      <c r="E32" s="99">
        <v>0</v>
      </c>
      <c r="F32" s="99">
        <v>0</v>
      </c>
      <c r="G32" s="99">
        <v>0</v>
      </c>
      <c r="H32" s="99">
        <v>0</v>
      </c>
    </row>
    <row r="33" spans="1:8" ht="24" customHeight="1">
      <c r="A33" s="115"/>
      <c r="B33" s="99"/>
      <c r="C33" s="116" t="s">
        <v>144</v>
      </c>
      <c r="D33" s="99">
        <f t="shared" si="0"/>
        <v>0</v>
      </c>
      <c r="E33" s="99">
        <v>0</v>
      </c>
      <c r="F33" s="99">
        <v>0</v>
      </c>
      <c r="G33" s="99">
        <v>0</v>
      </c>
      <c r="H33" s="99">
        <v>0</v>
      </c>
    </row>
    <row r="34" spans="1:8" ht="24" customHeight="1">
      <c r="A34" s="115"/>
      <c r="B34" s="99"/>
      <c r="C34" s="116" t="s">
        <v>145</v>
      </c>
      <c r="D34" s="99">
        <f t="shared" si="0"/>
        <v>0</v>
      </c>
      <c r="E34" s="99">
        <v>0</v>
      </c>
      <c r="F34" s="99">
        <v>0</v>
      </c>
      <c r="G34" s="99">
        <v>0</v>
      </c>
      <c r="H34" s="99">
        <v>0</v>
      </c>
    </row>
    <row r="35" spans="1:8" ht="24" customHeight="1">
      <c r="A35" s="115"/>
      <c r="B35" s="99"/>
      <c r="C35" s="116" t="s">
        <v>146</v>
      </c>
      <c r="D35" s="99">
        <f t="shared" si="0"/>
        <v>0</v>
      </c>
      <c r="E35" s="99">
        <v>0</v>
      </c>
      <c r="F35" s="99">
        <v>0</v>
      </c>
      <c r="G35" s="99">
        <v>0</v>
      </c>
      <c r="H35" s="99">
        <v>0</v>
      </c>
    </row>
    <row r="36" spans="1:8" ht="24" customHeight="1">
      <c r="A36" s="115"/>
      <c r="B36" s="99"/>
      <c r="C36" s="116" t="s">
        <v>147</v>
      </c>
      <c r="D36" s="99">
        <f t="shared" si="0"/>
        <v>0</v>
      </c>
      <c r="E36" s="99">
        <v>0</v>
      </c>
      <c r="F36" s="99">
        <v>0</v>
      </c>
      <c r="G36" s="99">
        <v>0</v>
      </c>
      <c r="H36" s="99">
        <v>0</v>
      </c>
    </row>
    <row r="37" spans="1:8" ht="24" customHeight="1">
      <c r="A37" s="117"/>
      <c r="B37" s="118"/>
      <c r="C37" s="117"/>
      <c r="D37" s="118"/>
      <c r="E37" s="99"/>
      <c r="F37" s="99"/>
      <c r="G37" s="99" t="s">
        <v>38</v>
      </c>
      <c r="H37" s="99"/>
    </row>
    <row r="38" spans="1:8" ht="24" customHeight="1">
      <c r="A38" s="115"/>
      <c r="B38" s="99"/>
      <c r="C38" s="115" t="s">
        <v>148</v>
      </c>
      <c r="D38" s="99">
        <f>SUM(E38:H38)</f>
        <v>0</v>
      </c>
      <c r="E38" s="99">
        <f>SUM(B7,B11)-SUM(E6)</f>
        <v>0</v>
      </c>
      <c r="F38" s="99">
        <f>SUM(B8,B12)-SUM(F6)</f>
        <v>0</v>
      </c>
      <c r="G38" s="99">
        <f>SUM(B9,B13)-SUM(G6)</f>
        <v>0</v>
      </c>
      <c r="H38" s="99">
        <f>SUM(B14)-SUM(H6)</f>
        <v>0</v>
      </c>
    </row>
    <row r="39" spans="1:8" ht="24" customHeight="1">
      <c r="A39" s="115"/>
      <c r="B39" s="119"/>
      <c r="C39" s="115"/>
      <c r="D39" s="118"/>
      <c r="E39" s="99"/>
      <c r="F39" s="99"/>
      <c r="G39" s="99"/>
      <c r="H39" s="99"/>
    </row>
    <row r="40" spans="1:8" ht="24" customHeight="1">
      <c r="A40" s="117" t="s">
        <v>54</v>
      </c>
      <c r="B40" s="119">
        <f>SUM(B6,B10)</f>
        <v>135.62</v>
      </c>
      <c r="C40" s="117" t="s">
        <v>55</v>
      </c>
      <c r="D40" s="118">
        <f>SUM(D7:D38)</f>
        <v>135.62</v>
      </c>
      <c r="E40" s="118">
        <f>SUM(E7:E38)</f>
        <v>135.62</v>
      </c>
      <c r="F40" s="118">
        <f>SUM(F7:F38)</f>
        <v>0</v>
      </c>
      <c r="G40" s="118">
        <f>SUM(G7:G38)</f>
        <v>0</v>
      </c>
      <c r="H40" s="11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O1" s="3" t="s">
        <v>149</v>
      </c>
    </row>
    <row r="2" spans="1:41" ht="19.5" customHeight="1">
      <c r="A2" s="4" t="s">
        <v>150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0</v>
      </c>
      <c r="B3" s="6"/>
      <c r="C3" s="6"/>
      <c r="D3" s="6"/>
      <c r="E3" s="74"/>
      <c r="F3" s="74"/>
      <c r="G3" s="74"/>
      <c r="H3" s="74"/>
      <c r="I3" s="74"/>
      <c r="J3" s="74"/>
      <c r="K3" s="74"/>
      <c r="L3" s="74"/>
      <c r="M3" s="74"/>
      <c r="N3" s="74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61"/>
      <c r="AJ3" s="61"/>
      <c r="AK3" s="61"/>
      <c r="AL3" s="61"/>
      <c r="AO3" s="8" t="s">
        <v>5</v>
      </c>
    </row>
    <row r="4" spans="1:41" ht="19.5" customHeight="1">
      <c r="A4" s="9" t="s">
        <v>58</v>
      </c>
      <c r="B4" s="10"/>
      <c r="C4" s="10"/>
      <c r="D4" s="11"/>
      <c r="E4" s="75" t="s">
        <v>151</v>
      </c>
      <c r="F4" s="65" t="s">
        <v>152</v>
      </c>
      <c r="G4" s="66"/>
      <c r="H4" s="66"/>
      <c r="I4" s="66"/>
      <c r="J4" s="66"/>
      <c r="K4" s="66"/>
      <c r="L4" s="66"/>
      <c r="M4" s="66"/>
      <c r="N4" s="66"/>
      <c r="O4" s="70"/>
      <c r="P4" s="65" t="s">
        <v>153</v>
      </c>
      <c r="Q4" s="66"/>
      <c r="R4" s="66"/>
      <c r="S4" s="66"/>
      <c r="T4" s="66"/>
      <c r="U4" s="66"/>
      <c r="V4" s="66"/>
      <c r="W4" s="66"/>
      <c r="X4" s="66"/>
      <c r="Y4" s="70"/>
      <c r="Z4" s="65" t="s">
        <v>154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70"/>
    </row>
    <row r="5" spans="1:41" ht="19.5" customHeight="1">
      <c r="A5" s="44" t="s">
        <v>69</v>
      </c>
      <c r="B5" s="46"/>
      <c r="C5" s="55" t="s">
        <v>70</v>
      </c>
      <c r="D5" s="15" t="s">
        <v>104</v>
      </c>
      <c r="E5" s="76"/>
      <c r="F5" s="32" t="s">
        <v>59</v>
      </c>
      <c r="G5" s="77" t="s">
        <v>155</v>
      </c>
      <c r="H5" s="78"/>
      <c r="I5" s="84"/>
      <c r="J5" s="77" t="s">
        <v>156</v>
      </c>
      <c r="K5" s="78"/>
      <c r="L5" s="84"/>
      <c r="M5" s="77" t="s">
        <v>157</v>
      </c>
      <c r="N5" s="78"/>
      <c r="O5" s="84"/>
      <c r="P5" s="54" t="s">
        <v>59</v>
      </c>
      <c r="Q5" s="77" t="s">
        <v>155</v>
      </c>
      <c r="R5" s="78"/>
      <c r="S5" s="84"/>
      <c r="T5" s="77" t="s">
        <v>156</v>
      </c>
      <c r="U5" s="78"/>
      <c r="V5" s="84"/>
      <c r="W5" s="77" t="s">
        <v>157</v>
      </c>
      <c r="X5" s="78"/>
      <c r="Y5" s="84"/>
      <c r="Z5" s="32" t="s">
        <v>59</v>
      </c>
      <c r="AA5" s="77" t="s">
        <v>155</v>
      </c>
      <c r="AB5" s="78"/>
      <c r="AC5" s="84"/>
      <c r="AD5" s="77" t="s">
        <v>156</v>
      </c>
      <c r="AE5" s="78"/>
      <c r="AF5" s="84"/>
      <c r="AG5" s="77" t="s">
        <v>157</v>
      </c>
      <c r="AH5" s="78"/>
      <c r="AI5" s="84"/>
      <c r="AJ5" s="77" t="s">
        <v>158</v>
      </c>
      <c r="AK5" s="78"/>
      <c r="AL5" s="84"/>
      <c r="AM5" s="77" t="s">
        <v>110</v>
      </c>
      <c r="AN5" s="78"/>
      <c r="AO5" s="84"/>
    </row>
    <row r="6" spans="1:41" ht="29.25" customHeight="1">
      <c r="A6" s="79" t="s">
        <v>79</v>
      </c>
      <c r="B6" s="79" t="s">
        <v>80</v>
      </c>
      <c r="C6" s="21"/>
      <c r="D6" s="21"/>
      <c r="E6" s="80"/>
      <c r="F6" s="57"/>
      <c r="G6" s="37" t="s">
        <v>74</v>
      </c>
      <c r="H6" s="81" t="s">
        <v>100</v>
      </c>
      <c r="I6" s="81" t="s">
        <v>101</v>
      </c>
      <c r="J6" s="37" t="s">
        <v>74</v>
      </c>
      <c r="K6" s="81" t="s">
        <v>100</v>
      </c>
      <c r="L6" s="81" t="s">
        <v>101</v>
      </c>
      <c r="M6" s="37" t="s">
        <v>74</v>
      </c>
      <c r="N6" s="81" t="s">
        <v>100</v>
      </c>
      <c r="O6" s="39" t="s">
        <v>101</v>
      </c>
      <c r="P6" s="57"/>
      <c r="Q6" s="85" t="s">
        <v>74</v>
      </c>
      <c r="R6" s="22" t="s">
        <v>100</v>
      </c>
      <c r="S6" s="22" t="s">
        <v>101</v>
      </c>
      <c r="T6" s="85" t="s">
        <v>74</v>
      </c>
      <c r="U6" s="22" t="s">
        <v>100</v>
      </c>
      <c r="V6" s="21" t="s">
        <v>101</v>
      </c>
      <c r="W6" s="16" t="s">
        <v>74</v>
      </c>
      <c r="X6" s="85" t="s">
        <v>100</v>
      </c>
      <c r="Y6" s="22" t="s">
        <v>101</v>
      </c>
      <c r="Z6" s="57"/>
      <c r="AA6" s="37" t="s">
        <v>74</v>
      </c>
      <c r="AB6" s="79" t="s">
        <v>100</v>
      </c>
      <c r="AC6" s="79" t="s">
        <v>101</v>
      </c>
      <c r="AD6" s="37" t="s">
        <v>74</v>
      </c>
      <c r="AE6" s="79" t="s">
        <v>100</v>
      </c>
      <c r="AF6" s="79" t="s">
        <v>101</v>
      </c>
      <c r="AG6" s="37" t="s">
        <v>74</v>
      </c>
      <c r="AH6" s="81" t="s">
        <v>100</v>
      </c>
      <c r="AI6" s="81" t="s">
        <v>101</v>
      </c>
      <c r="AJ6" s="37" t="s">
        <v>74</v>
      </c>
      <c r="AK6" s="81" t="s">
        <v>100</v>
      </c>
      <c r="AL6" s="81" t="s">
        <v>101</v>
      </c>
      <c r="AM6" s="37" t="s">
        <v>74</v>
      </c>
      <c r="AN6" s="81" t="s">
        <v>100</v>
      </c>
      <c r="AO6" s="81" t="s">
        <v>101</v>
      </c>
    </row>
    <row r="7" spans="1:41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42">
        <f aca="true" t="shared" si="0" ref="E7:E12">SUM(F7,P7,Z7)</f>
        <v>135.62</v>
      </c>
      <c r="F7" s="42">
        <f aca="true" t="shared" si="1" ref="F7:F12">SUM(G7,J7,M7)</f>
        <v>135.62</v>
      </c>
      <c r="G7" s="42">
        <f aca="true" t="shared" si="2" ref="G7:G12">SUM(H7:I7)</f>
        <v>135.62</v>
      </c>
      <c r="H7" s="42">
        <v>135.62</v>
      </c>
      <c r="I7" s="25">
        <v>0</v>
      </c>
      <c r="J7" s="42">
        <f aca="true" t="shared" si="3" ref="J7:J12">SUM(K7:L7)</f>
        <v>0</v>
      </c>
      <c r="K7" s="42">
        <v>0</v>
      </c>
      <c r="L7" s="25">
        <v>0</v>
      </c>
      <c r="M7" s="42">
        <f aca="true" t="shared" si="4" ref="M7:M12">SUM(N7:O7)</f>
        <v>0</v>
      </c>
      <c r="N7" s="42">
        <v>0</v>
      </c>
      <c r="O7" s="25">
        <v>0</v>
      </c>
      <c r="P7" s="26">
        <f aca="true" t="shared" si="5" ref="P7:P12">SUM(Q7,T7,W7)</f>
        <v>0</v>
      </c>
      <c r="Q7" s="42">
        <f aca="true" t="shared" si="6" ref="Q7:Q12">SUM(R7:S7)</f>
        <v>0</v>
      </c>
      <c r="R7" s="42">
        <v>0</v>
      </c>
      <c r="S7" s="25">
        <v>0</v>
      </c>
      <c r="T7" s="42">
        <f aca="true" t="shared" si="7" ref="T7:T12">SUM(U7:V7)</f>
        <v>0</v>
      </c>
      <c r="U7" s="42">
        <v>0</v>
      </c>
      <c r="V7" s="42">
        <v>0</v>
      </c>
      <c r="W7" s="42">
        <f aca="true" t="shared" si="8" ref="W7:W12">SUM(X7:Y7)</f>
        <v>0</v>
      </c>
      <c r="X7" s="42">
        <v>0</v>
      </c>
      <c r="Y7" s="25">
        <v>0</v>
      </c>
      <c r="Z7" s="26">
        <f aca="true" t="shared" si="9" ref="Z7:Z12">SUM(AA7,AD7,AG7,AJ7,AM7)</f>
        <v>0</v>
      </c>
      <c r="AA7" s="42">
        <f aca="true" t="shared" si="10" ref="AA7:AA12">SUM(AB7:AC7)</f>
        <v>0</v>
      </c>
      <c r="AB7" s="42">
        <v>0</v>
      </c>
      <c r="AC7" s="25">
        <v>0</v>
      </c>
      <c r="AD7" s="42">
        <f aca="true" t="shared" si="11" ref="AD7:AD12">SUM(AE7:AF7)</f>
        <v>0</v>
      </c>
      <c r="AE7" s="42">
        <v>0</v>
      </c>
      <c r="AF7" s="25">
        <v>0</v>
      </c>
      <c r="AG7" s="42">
        <f aca="true" t="shared" si="12" ref="AG7:AG12">SUM(AH7:AI7)</f>
        <v>0</v>
      </c>
      <c r="AH7" s="42">
        <v>0</v>
      </c>
      <c r="AI7" s="25">
        <v>0</v>
      </c>
      <c r="AJ7" s="42">
        <f aca="true" t="shared" si="13" ref="AJ7:AJ12">SUM(AK7:AL7)</f>
        <v>0</v>
      </c>
      <c r="AK7" s="42">
        <v>0</v>
      </c>
      <c r="AL7" s="25">
        <v>0</v>
      </c>
      <c r="AM7" s="42">
        <f aca="true" t="shared" si="14" ref="AM7:AM12">SUM(AN7:AO7)</f>
        <v>0</v>
      </c>
      <c r="AN7" s="42">
        <v>0</v>
      </c>
      <c r="AO7" s="25">
        <v>0</v>
      </c>
    </row>
    <row r="8" spans="1:41" ht="19.5" customHeight="1">
      <c r="A8" s="24" t="s">
        <v>38</v>
      </c>
      <c r="B8" s="24" t="s">
        <v>159</v>
      </c>
      <c r="C8" s="24" t="s">
        <v>38</v>
      </c>
      <c r="D8" s="24" t="s">
        <v>160</v>
      </c>
      <c r="E8" s="42">
        <f t="shared" si="0"/>
        <v>135.61</v>
      </c>
      <c r="F8" s="42">
        <f t="shared" si="1"/>
        <v>135.61</v>
      </c>
      <c r="G8" s="42">
        <f t="shared" si="2"/>
        <v>135.61</v>
      </c>
      <c r="H8" s="42">
        <v>135.61</v>
      </c>
      <c r="I8" s="25">
        <v>0</v>
      </c>
      <c r="J8" s="42">
        <f t="shared" si="3"/>
        <v>0</v>
      </c>
      <c r="K8" s="42">
        <v>0</v>
      </c>
      <c r="L8" s="25">
        <v>0</v>
      </c>
      <c r="M8" s="42">
        <f t="shared" si="4"/>
        <v>0</v>
      </c>
      <c r="N8" s="42">
        <v>0</v>
      </c>
      <c r="O8" s="25">
        <v>0</v>
      </c>
      <c r="P8" s="26">
        <f t="shared" si="5"/>
        <v>0</v>
      </c>
      <c r="Q8" s="42">
        <f t="shared" si="6"/>
        <v>0</v>
      </c>
      <c r="R8" s="42">
        <v>0</v>
      </c>
      <c r="S8" s="25">
        <v>0</v>
      </c>
      <c r="T8" s="42">
        <f t="shared" si="7"/>
        <v>0</v>
      </c>
      <c r="U8" s="42">
        <v>0</v>
      </c>
      <c r="V8" s="42">
        <v>0</v>
      </c>
      <c r="W8" s="42">
        <f t="shared" si="8"/>
        <v>0</v>
      </c>
      <c r="X8" s="42">
        <v>0</v>
      </c>
      <c r="Y8" s="25">
        <v>0</v>
      </c>
      <c r="Z8" s="26">
        <f t="shared" si="9"/>
        <v>0</v>
      </c>
      <c r="AA8" s="42">
        <f t="shared" si="10"/>
        <v>0</v>
      </c>
      <c r="AB8" s="42">
        <v>0</v>
      </c>
      <c r="AC8" s="25">
        <v>0</v>
      </c>
      <c r="AD8" s="42">
        <f t="shared" si="11"/>
        <v>0</v>
      </c>
      <c r="AE8" s="42">
        <v>0</v>
      </c>
      <c r="AF8" s="25">
        <v>0</v>
      </c>
      <c r="AG8" s="42">
        <f t="shared" si="12"/>
        <v>0</v>
      </c>
      <c r="AH8" s="42">
        <v>0</v>
      </c>
      <c r="AI8" s="25">
        <v>0</v>
      </c>
      <c r="AJ8" s="42">
        <f t="shared" si="13"/>
        <v>0</v>
      </c>
      <c r="AK8" s="42">
        <v>0</v>
      </c>
      <c r="AL8" s="25">
        <v>0</v>
      </c>
      <c r="AM8" s="42">
        <f t="shared" si="14"/>
        <v>0</v>
      </c>
      <c r="AN8" s="42">
        <v>0</v>
      </c>
      <c r="AO8" s="25">
        <v>0</v>
      </c>
    </row>
    <row r="9" spans="1:41" ht="19.5" customHeight="1">
      <c r="A9" s="24" t="s">
        <v>159</v>
      </c>
      <c r="B9" s="24" t="s">
        <v>161</v>
      </c>
      <c r="C9" s="24" t="s">
        <v>85</v>
      </c>
      <c r="D9" s="24" t="s">
        <v>162</v>
      </c>
      <c r="E9" s="42">
        <f t="shared" si="0"/>
        <v>116.25</v>
      </c>
      <c r="F9" s="42">
        <f t="shared" si="1"/>
        <v>116.25</v>
      </c>
      <c r="G9" s="42">
        <f t="shared" si="2"/>
        <v>116.25</v>
      </c>
      <c r="H9" s="42">
        <v>116.25</v>
      </c>
      <c r="I9" s="25">
        <v>0</v>
      </c>
      <c r="J9" s="42">
        <f t="shared" si="3"/>
        <v>0</v>
      </c>
      <c r="K9" s="42">
        <v>0</v>
      </c>
      <c r="L9" s="25">
        <v>0</v>
      </c>
      <c r="M9" s="42">
        <f t="shared" si="4"/>
        <v>0</v>
      </c>
      <c r="N9" s="42">
        <v>0</v>
      </c>
      <c r="O9" s="25">
        <v>0</v>
      </c>
      <c r="P9" s="26">
        <f t="shared" si="5"/>
        <v>0</v>
      </c>
      <c r="Q9" s="42">
        <f t="shared" si="6"/>
        <v>0</v>
      </c>
      <c r="R9" s="42">
        <v>0</v>
      </c>
      <c r="S9" s="25">
        <v>0</v>
      </c>
      <c r="T9" s="42">
        <f t="shared" si="7"/>
        <v>0</v>
      </c>
      <c r="U9" s="42">
        <v>0</v>
      </c>
      <c r="V9" s="42">
        <v>0</v>
      </c>
      <c r="W9" s="42">
        <f t="shared" si="8"/>
        <v>0</v>
      </c>
      <c r="X9" s="42">
        <v>0</v>
      </c>
      <c r="Y9" s="25">
        <v>0</v>
      </c>
      <c r="Z9" s="26">
        <f t="shared" si="9"/>
        <v>0</v>
      </c>
      <c r="AA9" s="42">
        <f t="shared" si="10"/>
        <v>0</v>
      </c>
      <c r="AB9" s="42">
        <v>0</v>
      </c>
      <c r="AC9" s="25">
        <v>0</v>
      </c>
      <c r="AD9" s="42">
        <f t="shared" si="11"/>
        <v>0</v>
      </c>
      <c r="AE9" s="42">
        <v>0</v>
      </c>
      <c r="AF9" s="25">
        <v>0</v>
      </c>
      <c r="AG9" s="42">
        <f t="shared" si="12"/>
        <v>0</v>
      </c>
      <c r="AH9" s="42">
        <v>0</v>
      </c>
      <c r="AI9" s="25">
        <v>0</v>
      </c>
      <c r="AJ9" s="42">
        <f t="shared" si="13"/>
        <v>0</v>
      </c>
      <c r="AK9" s="42">
        <v>0</v>
      </c>
      <c r="AL9" s="25">
        <v>0</v>
      </c>
      <c r="AM9" s="42">
        <f t="shared" si="14"/>
        <v>0</v>
      </c>
      <c r="AN9" s="42">
        <v>0</v>
      </c>
      <c r="AO9" s="25">
        <v>0</v>
      </c>
    </row>
    <row r="10" spans="1:41" ht="19.5" customHeight="1">
      <c r="A10" s="24" t="s">
        <v>159</v>
      </c>
      <c r="B10" s="24" t="s">
        <v>163</v>
      </c>
      <c r="C10" s="24" t="s">
        <v>85</v>
      </c>
      <c r="D10" s="24" t="s">
        <v>164</v>
      </c>
      <c r="E10" s="42">
        <f t="shared" si="0"/>
        <v>19.36</v>
      </c>
      <c r="F10" s="42">
        <f t="shared" si="1"/>
        <v>19.36</v>
      </c>
      <c r="G10" s="42">
        <f t="shared" si="2"/>
        <v>19.36</v>
      </c>
      <c r="H10" s="42">
        <v>19.36</v>
      </c>
      <c r="I10" s="25">
        <v>0</v>
      </c>
      <c r="J10" s="42">
        <f t="shared" si="3"/>
        <v>0</v>
      </c>
      <c r="K10" s="42">
        <v>0</v>
      </c>
      <c r="L10" s="25">
        <v>0</v>
      </c>
      <c r="M10" s="42">
        <f t="shared" si="4"/>
        <v>0</v>
      </c>
      <c r="N10" s="42">
        <v>0</v>
      </c>
      <c r="O10" s="25">
        <v>0</v>
      </c>
      <c r="P10" s="26">
        <f t="shared" si="5"/>
        <v>0</v>
      </c>
      <c r="Q10" s="42">
        <f t="shared" si="6"/>
        <v>0</v>
      </c>
      <c r="R10" s="42">
        <v>0</v>
      </c>
      <c r="S10" s="25">
        <v>0</v>
      </c>
      <c r="T10" s="42">
        <f t="shared" si="7"/>
        <v>0</v>
      </c>
      <c r="U10" s="42">
        <v>0</v>
      </c>
      <c r="V10" s="42">
        <v>0</v>
      </c>
      <c r="W10" s="42">
        <f t="shared" si="8"/>
        <v>0</v>
      </c>
      <c r="X10" s="42">
        <v>0</v>
      </c>
      <c r="Y10" s="25">
        <v>0</v>
      </c>
      <c r="Z10" s="26">
        <f t="shared" si="9"/>
        <v>0</v>
      </c>
      <c r="AA10" s="42">
        <f t="shared" si="10"/>
        <v>0</v>
      </c>
      <c r="AB10" s="42">
        <v>0</v>
      </c>
      <c r="AC10" s="25">
        <v>0</v>
      </c>
      <c r="AD10" s="42">
        <f t="shared" si="11"/>
        <v>0</v>
      </c>
      <c r="AE10" s="42">
        <v>0</v>
      </c>
      <c r="AF10" s="25">
        <v>0</v>
      </c>
      <c r="AG10" s="42">
        <f t="shared" si="12"/>
        <v>0</v>
      </c>
      <c r="AH10" s="42">
        <v>0</v>
      </c>
      <c r="AI10" s="25">
        <v>0</v>
      </c>
      <c r="AJ10" s="42">
        <f t="shared" si="13"/>
        <v>0</v>
      </c>
      <c r="AK10" s="42">
        <v>0</v>
      </c>
      <c r="AL10" s="25">
        <v>0</v>
      </c>
      <c r="AM10" s="42">
        <f t="shared" si="14"/>
        <v>0</v>
      </c>
      <c r="AN10" s="42">
        <v>0</v>
      </c>
      <c r="AO10" s="25">
        <v>0</v>
      </c>
    </row>
    <row r="11" spans="1:41" ht="19.5" customHeight="1">
      <c r="A11" s="24" t="s">
        <v>38</v>
      </c>
      <c r="B11" s="24" t="s">
        <v>165</v>
      </c>
      <c r="C11" s="24" t="s">
        <v>38</v>
      </c>
      <c r="D11" s="24" t="s">
        <v>166</v>
      </c>
      <c r="E11" s="42">
        <f t="shared" si="0"/>
        <v>0.01</v>
      </c>
      <c r="F11" s="42">
        <f t="shared" si="1"/>
        <v>0.01</v>
      </c>
      <c r="G11" s="42">
        <f t="shared" si="2"/>
        <v>0.01</v>
      </c>
      <c r="H11" s="42">
        <v>0.01</v>
      </c>
      <c r="I11" s="25">
        <v>0</v>
      </c>
      <c r="J11" s="42">
        <f t="shared" si="3"/>
        <v>0</v>
      </c>
      <c r="K11" s="42">
        <v>0</v>
      </c>
      <c r="L11" s="25">
        <v>0</v>
      </c>
      <c r="M11" s="42">
        <f t="shared" si="4"/>
        <v>0</v>
      </c>
      <c r="N11" s="42">
        <v>0</v>
      </c>
      <c r="O11" s="25">
        <v>0</v>
      </c>
      <c r="P11" s="26">
        <f t="shared" si="5"/>
        <v>0</v>
      </c>
      <c r="Q11" s="42">
        <f t="shared" si="6"/>
        <v>0</v>
      </c>
      <c r="R11" s="42">
        <v>0</v>
      </c>
      <c r="S11" s="25">
        <v>0</v>
      </c>
      <c r="T11" s="42">
        <f t="shared" si="7"/>
        <v>0</v>
      </c>
      <c r="U11" s="42">
        <v>0</v>
      </c>
      <c r="V11" s="42">
        <v>0</v>
      </c>
      <c r="W11" s="42">
        <f t="shared" si="8"/>
        <v>0</v>
      </c>
      <c r="X11" s="42">
        <v>0</v>
      </c>
      <c r="Y11" s="25">
        <v>0</v>
      </c>
      <c r="Z11" s="26">
        <f t="shared" si="9"/>
        <v>0</v>
      </c>
      <c r="AA11" s="42">
        <f t="shared" si="10"/>
        <v>0</v>
      </c>
      <c r="AB11" s="42">
        <v>0</v>
      </c>
      <c r="AC11" s="25">
        <v>0</v>
      </c>
      <c r="AD11" s="42">
        <f t="shared" si="11"/>
        <v>0</v>
      </c>
      <c r="AE11" s="42">
        <v>0</v>
      </c>
      <c r="AF11" s="25">
        <v>0</v>
      </c>
      <c r="AG11" s="42">
        <f t="shared" si="12"/>
        <v>0</v>
      </c>
      <c r="AH11" s="42">
        <v>0</v>
      </c>
      <c r="AI11" s="25">
        <v>0</v>
      </c>
      <c r="AJ11" s="42">
        <f t="shared" si="13"/>
        <v>0</v>
      </c>
      <c r="AK11" s="42">
        <v>0</v>
      </c>
      <c r="AL11" s="25">
        <v>0</v>
      </c>
      <c r="AM11" s="42">
        <f t="shared" si="14"/>
        <v>0</v>
      </c>
      <c r="AN11" s="42">
        <v>0</v>
      </c>
      <c r="AO11" s="25">
        <v>0</v>
      </c>
    </row>
    <row r="12" spans="1:41" ht="19.5" customHeight="1">
      <c r="A12" s="24" t="s">
        <v>165</v>
      </c>
      <c r="B12" s="24" t="s">
        <v>161</v>
      </c>
      <c r="C12" s="24" t="s">
        <v>85</v>
      </c>
      <c r="D12" s="24" t="s">
        <v>167</v>
      </c>
      <c r="E12" s="42">
        <f t="shared" si="0"/>
        <v>0.01</v>
      </c>
      <c r="F12" s="42">
        <f t="shared" si="1"/>
        <v>0.01</v>
      </c>
      <c r="G12" s="42">
        <f t="shared" si="2"/>
        <v>0.01</v>
      </c>
      <c r="H12" s="42">
        <v>0.01</v>
      </c>
      <c r="I12" s="25">
        <v>0</v>
      </c>
      <c r="J12" s="42">
        <f t="shared" si="3"/>
        <v>0</v>
      </c>
      <c r="K12" s="42">
        <v>0</v>
      </c>
      <c r="L12" s="25">
        <v>0</v>
      </c>
      <c r="M12" s="42">
        <f t="shared" si="4"/>
        <v>0</v>
      </c>
      <c r="N12" s="42">
        <v>0</v>
      </c>
      <c r="O12" s="25">
        <v>0</v>
      </c>
      <c r="P12" s="26">
        <f t="shared" si="5"/>
        <v>0</v>
      </c>
      <c r="Q12" s="42">
        <f t="shared" si="6"/>
        <v>0</v>
      </c>
      <c r="R12" s="42">
        <v>0</v>
      </c>
      <c r="S12" s="25">
        <v>0</v>
      </c>
      <c r="T12" s="42">
        <f t="shared" si="7"/>
        <v>0</v>
      </c>
      <c r="U12" s="42">
        <v>0</v>
      </c>
      <c r="V12" s="42">
        <v>0</v>
      </c>
      <c r="W12" s="42">
        <f t="shared" si="8"/>
        <v>0</v>
      </c>
      <c r="X12" s="42">
        <v>0</v>
      </c>
      <c r="Y12" s="25">
        <v>0</v>
      </c>
      <c r="Z12" s="26">
        <f t="shared" si="9"/>
        <v>0</v>
      </c>
      <c r="AA12" s="42">
        <f t="shared" si="10"/>
        <v>0</v>
      </c>
      <c r="AB12" s="42">
        <v>0</v>
      </c>
      <c r="AC12" s="25">
        <v>0</v>
      </c>
      <c r="AD12" s="42">
        <f t="shared" si="11"/>
        <v>0</v>
      </c>
      <c r="AE12" s="42">
        <v>0</v>
      </c>
      <c r="AF12" s="25">
        <v>0</v>
      </c>
      <c r="AG12" s="42">
        <f t="shared" si="12"/>
        <v>0</v>
      </c>
      <c r="AH12" s="42">
        <v>0</v>
      </c>
      <c r="AI12" s="25">
        <v>0</v>
      </c>
      <c r="AJ12" s="42">
        <f t="shared" si="13"/>
        <v>0</v>
      </c>
      <c r="AK12" s="42">
        <v>0</v>
      </c>
      <c r="AL12" s="25">
        <v>0</v>
      </c>
      <c r="AM12" s="42">
        <f t="shared" si="14"/>
        <v>0</v>
      </c>
      <c r="AN12" s="42">
        <v>0</v>
      </c>
      <c r="AO12" s="2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168</v>
      </c>
    </row>
    <row r="2" spans="1:113" ht="19.5" customHeight="1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60" t="s">
        <v>0</v>
      </c>
      <c r="B3" s="48"/>
      <c r="C3" s="48"/>
      <c r="D3" s="48"/>
      <c r="F3" s="61"/>
      <c r="DI3" s="3" t="s">
        <v>5</v>
      </c>
    </row>
    <row r="4" spans="1:113" ht="19.5" customHeight="1">
      <c r="A4" s="62" t="s">
        <v>58</v>
      </c>
      <c r="B4" s="63"/>
      <c r="C4" s="63"/>
      <c r="D4" s="64"/>
      <c r="E4" s="31" t="s">
        <v>59</v>
      </c>
      <c r="F4" s="65" t="s">
        <v>170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70"/>
      <c r="T4" s="65" t="s">
        <v>171</v>
      </c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70"/>
      <c r="AV4" s="65" t="s">
        <v>166</v>
      </c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70"/>
      <c r="BH4" s="65" t="s">
        <v>172</v>
      </c>
      <c r="BI4" s="66"/>
      <c r="BJ4" s="66"/>
      <c r="BK4" s="66"/>
      <c r="BL4" s="70"/>
      <c r="BM4" s="65" t="s">
        <v>173</v>
      </c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70"/>
      <c r="BZ4" s="65" t="s">
        <v>174</v>
      </c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70"/>
      <c r="CR4" s="71" t="s">
        <v>175</v>
      </c>
      <c r="CS4" s="72"/>
      <c r="CT4" s="73"/>
      <c r="CU4" s="71" t="s">
        <v>176</v>
      </c>
      <c r="CV4" s="72"/>
      <c r="CW4" s="72"/>
      <c r="CX4" s="72"/>
      <c r="CY4" s="72"/>
      <c r="CZ4" s="73"/>
      <c r="DA4" s="71" t="s">
        <v>177</v>
      </c>
      <c r="DB4" s="72"/>
      <c r="DC4" s="73"/>
      <c r="DD4" s="65" t="s">
        <v>178</v>
      </c>
      <c r="DE4" s="66"/>
      <c r="DF4" s="66"/>
      <c r="DG4" s="66"/>
      <c r="DH4" s="66"/>
      <c r="DI4" s="70"/>
    </row>
    <row r="5" spans="1:113" ht="19.5" customHeight="1">
      <c r="A5" s="9" t="s">
        <v>69</v>
      </c>
      <c r="B5" s="10"/>
      <c r="C5" s="11"/>
      <c r="D5" s="31" t="s">
        <v>179</v>
      </c>
      <c r="E5" s="16"/>
      <c r="F5" s="67" t="s">
        <v>74</v>
      </c>
      <c r="G5" s="67" t="s">
        <v>180</v>
      </c>
      <c r="H5" s="67" t="s">
        <v>181</v>
      </c>
      <c r="I5" s="67" t="s">
        <v>182</v>
      </c>
      <c r="J5" s="67" t="s">
        <v>183</v>
      </c>
      <c r="K5" s="67" t="s">
        <v>184</v>
      </c>
      <c r="L5" s="67" t="s">
        <v>185</v>
      </c>
      <c r="M5" s="67" t="s">
        <v>186</v>
      </c>
      <c r="N5" s="67" t="s">
        <v>187</v>
      </c>
      <c r="O5" s="67" t="s">
        <v>188</v>
      </c>
      <c r="P5" s="67" t="s">
        <v>189</v>
      </c>
      <c r="Q5" s="67" t="s">
        <v>96</v>
      </c>
      <c r="R5" s="67" t="s">
        <v>190</v>
      </c>
      <c r="S5" s="67" t="s">
        <v>191</v>
      </c>
      <c r="T5" s="67" t="s">
        <v>74</v>
      </c>
      <c r="U5" s="67" t="s">
        <v>192</v>
      </c>
      <c r="V5" s="67" t="s">
        <v>193</v>
      </c>
      <c r="W5" s="67" t="s">
        <v>194</v>
      </c>
      <c r="X5" s="67" t="s">
        <v>195</v>
      </c>
      <c r="Y5" s="67" t="s">
        <v>196</v>
      </c>
      <c r="Z5" s="67" t="s">
        <v>197</v>
      </c>
      <c r="AA5" s="67" t="s">
        <v>198</v>
      </c>
      <c r="AB5" s="67" t="s">
        <v>199</v>
      </c>
      <c r="AC5" s="67" t="s">
        <v>200</v>
      </c>
      <c r="AD5" s="67" t="s">
        <v>201</v>
      </c>
      <c r="AE5" s="67" t="s">
        <v>202</v>
      </c>
      <c r="AF5" s="67" t="s">
        <v>203</v>
      </c>
      <c r="AG5" s="67" t="s">
        <v>204</v>
      </c>
      <c r="AH5" s="67" t="s">
        <v>205</v>
      </c>
      <c r="AI5" s="67" t="s">
        <v>206</v>
      </c>
      <c r="AJ5" s="67" t="s">
        <v>207</v>
      </c>
      <c r="AK5" s="67" t="s">
        <v>208</v>
      </c>
      <c r="AL5" s="67" t="s">
        <v>209</v>
      </c>
      <c r="AM5" s="67" t="s">
        <v>210</v>
      </c>
      <c r="AN5" s="67" t="s">
        <v>211</v>
      </c>
      <c r="AO5" s="67" t="s">
        <v>212</v>
      </c>
      <c r="AP5" s="67" t="s">
        <v>213</v>
      </c>
      <c r="AQ5" s="67" t="s">
        <v>214</v>
      </c>
      <c r="AR5" s="67" t="s">
        <v>215</v>
      </c>
      <c r="AS5" s="67" t="s">
        <v>216</v>
      </c>
      <c r="AT5" s="67" t="s">
        <v>217</v>
      </c>
      <c r="AU5" s="67" t="s">
        <v>218</v>
      </c>
      <c r="AV5" s="67" t="s">
        <v>74</v>
      </c>
      <c r="AW5" s="67" t="s">
        <v>219</v>
      </c>
      <c r="AX5" s="67" t="s">
        <v>220</v>
      </c>
      <c r="AY5" s="67" t="s">
        <v>221</v>
      </c>
      <c r="AZ5" s="67" t="s">
        <v>222</v>
      </c>
      <c r="BA5" s="67" t="s">
        <v>223</v>
      </c>
      <c r="BB5" s="67" t="s">
        <v>224</v>
      </c>
      <c r="BC5" s="67" t="s">
        <v>225</v>
      </c>
      <c r="BD5" s="67" t="s">
        <v>226</v>
      </c>
      <c r="BE5" s="67" t="s">
        <v>227</v>
      </c>
      <c r="BF5" s="67" t="s">
        <v>228</v>
      </c>
      <c r="BG5" s="15" t="s">
        <v>229</v>
      </c>
      <c r="BH5" s="15" t="s">
        <v>74</v>
      </c>
      <c r="BI5" s="15" t="s">
        <v>230</v>
      </c>
      <c r="BJ5" s="15" t="s">
        <v>231</v>
      </c>
      <c r="BK5" s="15" t="s">
        <v>232</v>
      </c>
      <c r="BL5" s="15" t="s">
        <v>233</v>
      </c>
      <c r="BM5" s="67" t="s">
        <v>74</v>
      </c>
      <c r="BN5" s="67" t="s">
        <v>234</v>
      </c>
      <c r="BO5" s="67" t="s">
        <v>235</v>
      </c>
      <c r="BP5" s="67" t="s">
        <v>236</v>
      </c>
      <c r="BQ5" s="67" t="s">
        <v>237</v>
      </c>
      <c r="BR5" s="67" t="s">
        <v>238</v>
      </c>
      <c r="BS5" s="67" t="s">
        <v>239</v>
      </c>
      <c r="BT5" s="67" t="s">
        <v>240</v>
      </c>
      <c r="BU5" s="67" t="s">
        <v>241</v>
      </c>
      <c r="BV5" s="67" t="s">
        <v>242</v>
      </c>
      <c r="BW5" s="35" t="s">
        <v>243</v>
      </c>
      <c r="BX5" s="35" t="s">
        <v>244</v>
      </c>
      <c r="BY5" s="67" t="s">
        <v>245</v>
      </c>
      <c r="BZ5" s="67" t="s">
        <v>74</v>
      </c>
      <c r="CA5" s="67" t="s">
        <v>234</v>
      </c>
      <c r="CB5" s="67" t="s">
        <v>235</v>
      </c>
      <c r="CC5" s="67" t="s">
        <v>236</v>
      </c>
      <c r="CD5" s="67" t="s">
        <v>237</v>
      </c>
      <c r="CE5" s="67" t="s">
        <v>238</v>
      </c>
      <c r="CF5" s="67" t="s">
        <v>239</v>
      </c>
      <c r="CG5" s="67" t="s">
        <v>240</v>
      </c>
      <c r="CH5" s="67" t="s">
        <v>246</v>
      </c>
      <c r="CI5" s="67" t="s">
        <v>247</v>
      </c>
      <c r="CJ5" s="67" t="s">
        <v>248</v>
      </c>
      <c r="CK5" s="67" t="s">
        <v>249</v>
      </c>
      <c r="CL5" s="67" t="s">
        <v>241</v>
      </c>
      <c r="CM5" s="67" t="s">
        <v>242</v>
      </c>
      <c r="CN5" s="67" t="s">
        <v>250</v>
      </c>
      <c r="CO5" s="35" t="s">
        <v>243</v>
      </c>
      <c r="CP5" s="35" t="s">
        <v>244</v>
      </c>
      <c r="CQ5" s="67" t="s">
        <v>251</v>
      </c>
      <c r="CR5" s="35" t="s">
        <v>74</v>
      </c>
      <c r="CS5" s="35" t="s">
        <v>252</v>
      </c>
      <c r="CT5" s="67" t="s">
        <v>253</v>
      </c>
      <c r="CU5" s="35" t="s">
        <v>74</v>
      </c>
      <c r="CV5" s="35" t="s">
        <v>252</v>
      </c>
      <c r="CW5" s="67" t="s">
        <v>254</v>
      </c>
      <c r="CX5" s="35" t="s">
        <v>255</v>
      </c>
      <c r="CY5" s="35" t="s">
        <v>256</v>
      </c>
      <c r="CZ5" s="15" t="s">
        <v>253</v>
      </c>
      <c r="DA5" s="35" t="s">
        <v>74</v>
      </c>
      <c r="DB5" s="35" t="s">
        <v>177</v>
      </c>
      <c r="DC5" s="35" t="s">
        <v>257</v>
      </c>
      <c r="DD5" s="67" t="s">
        <v>74</v>
      </c>
      <c r="DE5" s="67" t="s">
        <v>258</v>
      </c>
      <c r="DF5" s="67" t="s">
        <v>259</v>
      </c>
      <c r="DG5" s="67" t="s">
        <v>257</v>
      </c>
      <c r="DH5" s="67" t="s">
        <v>260</v>
      </c>
      <c r="DI5" s="67" t="s">
        <v>178</v>
      </c>
    </row>
    <row r="6" spans="1:113" ht="30.75" customHeight="1">
      <c r="A6" s="18" t="s">
        <v>79</v>
      </c>
      <c r="B6" s="17" t="s">
        <v>80</v>
      </c>
      <c r="C6" s="19" t="s">
        <v>81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0"/>
      <c r="BX6" s="40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0"/>
      <c r="CP6" s="40"/>
      <c r="CQ6" s="22"/>
      <c r="CR6" s="40"/>
      <c r="CS6" s="40"/>
      <c r="CT6" s="22"/>
      <c r="CU6" s="40"/>
      <c r="CV6" s="40"/>
      <c r="CW6" s="22"/>
      <c r="CX6" s="40"/>
      <c r="CY6" s="40"/>
      <c r="CZ6" s="21"/>
      <c r="DA6" s="40"/>
      <c r="DB6" s="40"/>
      <c r="DC6" s="40"/>
      <c r="DD6" s="22"/>
      <c r="DE6" s="22"/>
      <c r="DF6" s="22"/>
      <c r="DG6" s="22"/>
      <c r="DH6" s="22"/>
      <c r="DI6" s="22"/>
    </row>
    <row r="7" spans="1:113" ht="19.5" customHeight="1">
      <c r="A7" s="41" t="s">
        <v>38</v>
      </c>
      <c r="B7" s="41" t="s">
        <v>38</v>
      </c>
      <c r="C7" s="41" t="s">
        <v>38</v>
      </c>
      <c r="D7" s="41" t="s">
        <v>59</v>
      </c>
      <c r="E7" s="68">
        <f aca="true" t="shared" si="0" ref="E7:E20">SUM(F7,T7,AV7,BH7,BM7,BZ7,CR7,CU7,DA7,DD7)</f>
        <v>135.62</v>
      </c>
      <c r="F7" s="68">
        <v>116.25</v>
      </c>
      <c r="G7" s="68">
        <v>38.13</v>
      </c>
      <c r="H7" s="68">
        <v>5.6</v>
      </c>
      <c r="I7" s="68">
        <v>3.18</v>
      </c>
      <c r="J7" s="68">
        <v>0</v>
      </c>
      <c r="K7" s="68">
        <v>33.56</v>
      </c>
      <c r="L7" s="68">
        <v>12.03</v>
      </c>
      <c r="M7" s="68">
        <v>0</v>
      </c>
      <c r="N7" s="68">
        <v>9.6</v>
      </c>
      <c r="O7" s="69">
        <v>0</v>
      </c>
      <c r="P7" s="69">
        <v>0.81</v>
      </c>
      <c r="Q7" s="69">
        <v>12.25</v>
      </c>
      <c r="R7" s="69">
        <v>0</v>
      </c>
      <c r="S7" s="69">
        <v>1.09</v>
      </c>
      <c r="T7" s="69">
        <v>19.36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3</v>
      </c>
      <c r="AH7" s="69">
        <v>0</v>
      </c>
      <c r="AI7" s="69">
        <v>0</v>
      </c>
      <c r="AJ7" s="69">
        <v>0</v>
      </c>
      <c r="AK7" s="69">
        <v>0</v>
      </c>
      <c r="AL7" s="69">
        <v>0</v>
      </c>
      <c r="AM7" s="69">
        <v>0</v>
      </c>
      <c r="AN7" s="69">
        <v>13.2</v>
      </c>
      <c r="AO7" s="69">
        <v>0</v>
      </c>
      <c r="AP7" s="69">
        <v>2.04</v>
      </c>
      <c r="AQ7" s="69">
        <v>1.12</v>
      </c>
      <c r="AR7" s="69">
        <v>0</v>
      </c>
      <c r="AS7" s="69">
        <v>0</v>
      </c>
      <c r="AT7" s="69">
        <v>0</v>
      </c>
      <c r="AU7" s="69">
        <v>0</v>
      </c>
      <c r="AV7" s="69">
        <v>0.01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0</v>
      </c>
      <c r="BC7" s="69">
        <v>0</v>
      </c>
      <c r="BD7" s="69">
        <v>0</v>
      </c>
      <c r="BE7" s="69">
        <v>0.01</v>
      </c>
      <c r="BF7" s="69">
        <v>0</v>
      </c>
      <c r="BG7" s="69">
        <v>0</v>
      </c>
      <c r="BH7" s="69">
        <v>0</v>
      </c>
      <c r="BI7" s="69">
        <v>0</v>
      </c>
      <c r="BJ7" s="69">
        <v>0</v>
      </c>
      <c r="BK7" s="69">
        <v>0</v>
      </c>
      <c r="BL7" s="69">
        <v>0</v>
      </c>
      <c r="BM7" s="69">
        <v>0</v>
      </c>
      <c r="BN7" s="69">
        <v>0</v>
      </c>
      <c r="BO7" s="69">
        <v>0</v>
      </c>
      <c r="BP7" s="69">
        <v>0</v>
      </c>
      <c r="BQ7" s="69">
        <v>0</v>
      </c>
      <c r="BR7" s="69">
        <v>0</v>
      </c>
      <c r="BS7" s="69">
        <v>0</v>
      </c>
      <c r="BT7" s="69">
        <v>0</v>
      </c>
      <c r="BU7" s="69">
        <v>0</v>
      </c>
      <c r="BV7" s="69">
        <v>0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69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69">
        <v>0</v>
      </c>
      <c r="CN7" s="69">
        <v>0</v>
      </c>
      <c r="CO7" s="69">
        <v>0</v>
      </c>
      <c r="CP7" s="69">
        <v>0</v>
      </c>
      <c r="CQ7" s="69">
        <v>0</v>
      </c>
      <c r="CR7" s="69">
        <v>0</v>
      </c>
      <c r="CS7" s="69">
        <v>0</v>
      </c>
      <c r="CT7" s="69">
        <v>0</v>
      </c>
      <c r="CU7" s="69">
        <v>0</v>
      </c>
      <c r="CV7" s="69">
        <v>0</v>
      </c>
      <c r="CW7" s="69">
        <v>0</v>
      </c>
      <c r="CX7" s="69">
        <v>0</v>
      </c>
      <c r="CY7" s="69">
        <v>0</v>
      </c>
      <c r="CZ7" s="69">
        <v>0</v>
      </c>
      <c r="DA7" s="69">
        <v>0</v>
      </c>
      <c r="DB7" s="69">
        <v>0</v>
      </c>
      <c r="DC7" s="69">
        <v>0</v>
      </c>
      <c r="DD7" s="69">
        <v>0</v>
      </c>
      <c r="DE7" s="69">
        <v>0</v>
      </c>
      <c r="DF7" s="69">
        <v>0</v>
      </c>
      <c r="DG7" s="69">
        <v>0</v>
      </c>
      <c r="DH7" s="69">
        <v>0</v>
      </c>
      <c r="DI7" s="69">
        <v>0</v>
      </c>
    </row>
    <row r="8" spans="1:113" ht="19.5" customHeight="1">
      <c r="A8" s="41" t="s">
        <v>38</v>
      </c>
      <c r="B8" s="41" t="s">
        <v>38</v>
      </c>
      <c r="C8" s="41" t="s">
        <v>38</v>
      </c>
      <c r="D8" s="41" t="s">
        <v>261</v>
      </c>
      <c r="E8" s="68">
        <f t="shared" si="0"/>
        <v>97.17</v>
      </c>
      <c r="F8" s="68">
        <v>77.8</v>
      </c>
      <c r="G8" s="68">
        <v>38.13</v>
      </c>
      <c r="H8" s="68">
        <v>1.03</v>
      </c>
      <c r="I8" s="68">
        <v>3.18</v>
      </c>
      <c r="J8" s="68">
        <v>0</v>
      </c>
      <c r="K8" s="68">
        <v>33.56</v>
      </c>
      <c r="L8" s="68">
        <v>0</v>
      </c>
      <c r="M8" s="68">
        <v>0</v>
      </c>
      <c r="N8" s="68">
        <v>0</v>
      </c>
      <c r="O8" s="69">
        <v>0</v>
      </c>
      <c r="P8" s="69">
        <v>0.81</v>
      </c>
      <c r="Q8" s="69">
        <v>0</v>
      </c>
      <c r="R8" s="69">
        <v>0</v>
      </c>
      <c r="S8" s="69">
        <v>1.09</v>
      </c>
      <c r="T8" s="69">
        <v>19.36</v>
      </c>
      <c r="U8" s="69">
        <v>0</v>
      </c>
      <c r="V8" s="69">
        <v>0</v>
      </c>
      <c r="W8" s="69">
        <v>0</v>
      </c>
      <c r="X8" s="69">
        <v>0</v>
      </c>
      <c r="Y8" s="69">
        <v>0</v>
      </c>
      <c r="Z8" s="69">
        <v>0</v>
      </c>
      <c r="AA8" s="69">
        <v>0</v>
      </c>
      <c r="AB8" s="69">
        <v>0</v>
      </c>
      <c r="AC8" s="69">
        <v>0</v>
      </c>
      <c r="AD8" s="69">
        <v>0</v>
      </c>
      <c r="AE8" s="69">
        <v>0</v>
      </c>
      <c r="AF8" s="69">
        <v>0</v>
      </c>
      <c r="AG8" s="69">
        <v>3</v>
      </c>
      <c r="AH8" s="69">
        <v>0</v>
      </c>
      <c r="AI8" s="69">
        <v>0</v>
      </c>
      <c r="AJ8" s="69">
        <v>0</v>
      </c>
      <c r="AK8" s="69">
        <v>0</v>
      </c>
      <c r="AL8" s="69">
        <v>0</v>
      </c>
      <c r="AM8" s="69">
        <v>0</v>
      </c>
      <c r="AN8" s="69">
        <v>13.2</v>
      </c>
      <c r="AO8" s="69">
        <v>0</v>
      </c>
      <c r="AP8" s="69">
        <v>2.04</v>
      </c>
      <c r="AQ8" s="69">
        <v>1.12</v>
      </c>
      <c r="AR8" s="69">
        <v>0</v>
      </c>
      <c r="AS8" s="69">
        <v>0</v>
      </c>
      <c r="AT8" s="69">
        <v>0</v>
      </c>
      <c r="AU8" s="69">
        <v>0</v>
      </c>
      <c r="AV8" s="69">
        <v>0.01</v>
      </c>
      <c r="AW8" s="69">
        <v>0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69">
        <v>0</v>
      </c>
      <c r="BD8" s="69">
        <v>0</v>
      </c>
      <c r="BE8" s="69">
        <v>0.01</v>
      </c>
      <c r="BF8" s="69">
        <v>0</v>
      </c>
      <c r="BG8" s="69">
        <v>0</v>
      </c>
      <c r="BH8" s="69">
        <v>0</v>
      </c>
      <c r="BI8" s="69">
        <v>0</v>
      </c>
      <c r="BJ8" s="69">
        <v>0</v>
      </c>
      <c r="BK8" s="69">
        <v>0</v>
      </c>
      <c r="BL8" s="69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69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69">
        <v>0</v>
      </c>
      <c r="CN8" s="69">
        <v>0</v>
      </c>
      <c r="CO8" s="69">
        <v>0</v>
      </c>
      <c r="CP8" s="69">
        <v>0</v>
      </c>
      <c r="CQ8" s="69">
        <v>0</v>
      </c>
      <c r="CR8" s="69">
        <v>0</v>
      </c>
      <c r="CS8" s="69">
        <v>0</v>
      </c>
      <c r="CT8" s="69">
        <v>0</v>
      </c>
      <c r="CU8" s="69">
        <v>0</v>
      </c>
      <c r="CV8" s="69">
        <v>0</v>
      </c>
      <c r="CW8" s="69">
        <v>0</v>
      </c>
      <c r="CX8" s="69">
        <v>0</v>
      </c>
      <c r="CY8" s="69">
        <v>0</v>
      </c>
      <c r="CZ8" s="69">
        <v>0</v>
      </c>
      <c r="DA8" s="69">
        <v>0</v>
      </c>
      <c r="DB8" s="69">
        <v>0</v>
      </c>
      <c r="DC8" s="69">
        <v>0</v>
      </c>
      <c r="DD8" s="69">
        <v>0</v>
      </c>
      <c r="DE8" s="69">
        <v>0</v>
      </c>
      <c r="DF8" s="69">
        <v>0</v>
      </c>
      <c r="DG8" s="69">
        <v>0</v>
      </c>
      <c r="DH8" s="69">
        <v>0</v>
      </c>
      <c r="DI8" s="69">
        <v>0</v>
      </c>
    </row>
    <row r="9" spans="1:113" ht="19.5" customHeight="1">
      <c r="A9" s="41" t="s">
        <v>38</v>
      </c>
      <c r="B9" s="41" t="s">
        <v>38</v>
      </c>
      <c r="C9" s="41" t="s">
        <v>38</v>
      </c>
      <c r="D9" s="41" t="s">
        <v>262</v>
      </c>
      <c r="E9" s="68">
        <f t="shared" si="0"/>
        <v>97.17</v>
      </c>
      <c r="F9" s="68">
        <v>77.8</v>
      </c>
      <c r="G9" s="68">
        <v>38.13</v>
      </c>
      <c r="H9" s="68">
        <v>1.03</v>
      </c>
      <c r="I9" s="68">
        <v>3.18</v>
      </c>
      <c r="J9" s="68">
        <v>0</v>
      </c>
      <c r="K9" s="68">
        <v>33.56</v>
      </c>
      <c r="L9" s="68">
        <v>0</v>
      </c>
      <c r="M9" s="68">
        <v>0</v>
      </c>
      <c r="N9" s="68">
        <v>0</v>
      </c>
      <c r="O9" s="69">
        <v>0</v>
      </c>
      <c r="P9" s="69">
        <v>0.81</v>
      </c>
      <c r="Q9" s="69">
        <v>0</v>
      </c>
      <c r="R9" s="69">
        <v>0</v>
      </c>
      <c r="S9" s="69">
        <v>1.09</v>
      </c>
      <c r="T9" s="69">
        <v>19.36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3</v>
      </c>
      <c r="AH9" s="69">
        <v>0</v>
      </c>
      <c r="AI9" s="69">
        <v>0</v>
      </c>
      <c r="AJ9" s="69">
        <v>0</v>
      </c>
      <c r="AK9" s="69">
        <v>0</v>
      </c>
      <c r="AL9" s="69">
        <v>0</v>
      </c>
      <c r="AM9" s="69">
        <v>0</v>
      </c>
      <c r="AN9" s="69">
        <v>13.2</v>
      </c>
      <c r="AO9" s="69">
        <v>0</v>
      </c>
      <c r="AP9" s="69">
        <v>2.04</v>
      </c>
      <c r="AQ9" s="69">
        <v>1.12</v>
      </c>
      <c r="AR9" s="69">
        <v>0</v>
      </c>
      <c r="AS9" s="69">
        <v>0</v>
      </c>
      <c r="AT9" s="69">
        <v>0</v>
      </c>
      <c r="AU9" s="69">
        <v>0</v>
      </c>
      <c r="AV9" s="69">
        <v>0.01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0.01</v>
      </c>
      <c r="BF9" s="69">
        <v>0</v>
      </c>
      <c r="BG9" s="69">
        <v>0</v>
      </c>
      <c r="BH9" s="69">
        <v>0</v>
      </c>
      <c r="BI9" s="69">
        <v>0</v>
      </c>
      <c r="BJ9" s="69">
        <v>0</v>
      </c>
      <c r="BK9" s="69">
        <v>0</v>
      </c>
      <c r="BL9" s="69">
        <v>0</v>
      </c>
      <c r="BM9" s="69">
        <v>0</v>
      </c>
      <c r="BN9" s="69">
        <v>0</v>
      </c>
      <c r="BO9" s="69">
        <v>0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69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69">
        <v>0</v>
      </c>
      <c r="CN9" s="69">
        <v>0</v>
      </c>
      <c r="CO9" s="69">
        <v>0</v>
      </c>
      <c r="CP9" s="69">
        <v>0</v>
      </c>
      <c r="CQ9" s="69">
        <v>0</v>
      </c>
      <c r="CR9" s="69">
        <v>0</v>
      </c>
      <c r="CS9" s="69">
        <v>0</v>
      </c>
      <c r="CT9" s="69">
        <v>0</v>
      </c>
      <c r="CU9" s="69">
        <v>0</v>
      </c>
      <c r="CV9" s="69">
        <v>0</v>
      </c>
      <c r="CW9" s="69">
        <v>0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69">
        <v>0</v>
      </c>
      <c r="DF9" s="69">
        <v>0</v>
      </c>
      <c r="DG9" s="69">
        <v>0</v>
      </c>
      <c r="DH9" s="69">
        <v>0</v>
      </c>
      <c r="DI9" s="69">
        <v>0</v>
      </c>
    </row>
    <row r="10" spans="1:113" ht="19.5" customHeight="1">
      <c r="A10" s="41" t="s">
        <v>82</v>
      </c>
      <c r="B10" s="41" t="s">
        <v>83</v>
      </c>
      <c r="C10" s="41" t="s">
        <v>84</v>
      </c>
      <c r="D10" s="41" t="s">
        <v>263</v>
      </c>
      <c r="E10" s="68">
        <f t="shared" si="0"/>
        <v>97.17</v>
      </c>
      <c r="F10" s="68">
        <v>77.8</v>
      </c>
      <c r="G10" s="68">
        <v>38.13</v>
      </c>
      <c r="H10" s="68">
        <v>1.03</v>
      </c>
      <c r="I10" s="68">
        <v>3.18</v>
      </c>
      <c r="J10" s="68">
        <v>0</v>
      </c>
      <c r="K10" s="68">
        <v>33.56</v>
      </c>
      <c r="L10" s="68">
        <v>0</v>
      </c>
      <c r="M10" s="68">
        <v>0</v>
      </c>
      <c r="N10" s="68">
        <v>0</v>
      </c>
      <c r="O10" s="69">
        <v>0</v>
      </c>
      <c r="P10" s="69">
        <v>0.81</v>
      </c>
      <c r="Q10" s="69">
        <v>0</v>
      </c>
      <c r="R10" s="69">
        <v>0</v>
      </c>
      <c r="S10" s="69">
        <v>1.09</v>
      </c>
      <c r="T10" s="69">
        <v>19.36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3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13.2</v>
      </c>
      <c r="AO10" s="69">
        <v>0</v>
      </c>
      <c r="AP10" s="69">
        <v>2.04</v>
      </c>
      <c r="AQ10" s="69">
        <v>1.12</v>
      </c>
      <c r="AR10" s="69">
        <v>0</v>
      </c>
      <c r="AS10" s="69">
        <v>0</v>
      </c>
      <c r="AT10" s="69">
        <v>0</v>
      </c>
      <c r="AU10" s="69">
        <v>0</v>
      </c>
      <c r="AV10" s="69">
        <v>0.01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0.01</v>
      </c>
      <c r="BF10" s="69">
        <v>0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69">
        <v>0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69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69">
        <v>0</v>
      </c>
      <c r="CN10" s="69">
        <v>0</v>
      </c>
      <c r="CO10" s="69">
        <v>0</v>
      </c>
      <c r="CP10" s="69">
        <v>0</v>
      </c>
      <c r="CQ10" s="69">
        <v>0</v>
      </c>
      <c r="CR10" s="69">
        <v>0</v>
      </c>
      <c r="CS10" s="69">
        <v>0</v>
      </c>
      <c r="CT10" s="69">
        <v>0</v>
      </c>
      <c r="CU10" s="69">
        <v>0</v>
      </c>
      <c r="CV10" s="69">
        <v>0</v>
      </c>
      <c r="CW10" s="69">
        <v>0</v>
      </c>
      <c r="CX10" s="69">
        <v>0</v>
      </c>
      <c r="CY10" s="69">
        <v>0</v>
      </c>
      <c r="CZ10" s="69">
        <v>0</v>
      </c>
      <c r="DA10" s="69">
        <v>0</v>
      </c>
      <c r="DB10" s="69">
        <v>0</v>
      </c>
      <c r="DC10" s="69">
        <v>0</v>
      </c>
      <c r="DD10" s="69">
        <v>0</v>
      </c>
      <c r="DE10" s="69">
        <v>0</v>
      </c>
      <c r="DF10" s="69">
        <v>0</v>
      </c>
      <c r="DG10" s="69">
        <v>0</v>
      </c>
      <c r="DH10" s="69">
        <v>0</v>
      </c>
      <c r="DI10" s="69">
        <v>0</v>
      </c>
    </row>
    <row r="11" spans="1:113" ht="19.5" customHeight="1">
      <c r="A11" s="41" t="s">
        <v>38</v>
      </c>
      <c r="B11" s="41" t="s">
        <v>38</v>
      </c>
      <c r="C11" s="41" t="s">
        <v>38</v>
      </c>
      <c r="D11" s="41" t="s">
        <v>264</v>
      </c>
      <c r="E11" s="68">
        <f t="shared" si="0"/>
        <v>12.03</v>
      </c>
      <c r="F11" s="68">
        <v>12.03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12.03</v>
      </c>
      <c r="M11" s="68">
        <v>0</v>
      </c>
      <c r="N11" s="68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69">
        <v>0</v>
      </c>
      <c r="CE11" s="69">
        <v>0</v>
      </c>
      <c r="CF11" s="69">
        <v>0</v>
      </c>
      <c r="CG11" s="69">
        <v>0</v>
      </c>
      <c r="CH11" s="69">
        <v>0</v>
      </c>
      <c r="CI11" s="69">
        <v>0</v>
      </c>
      <c r="CJ11" s="69">
        <v>0</v>
      </c>
      <c r="CK11" s="69">
        <v>0</v>
      </c>
      <c r="CL11" s="69">
        <v>0</v>
      </c>
      <c r="CM11" s="69">
        <v>0</v>
      </c>
      <c r="CN11" s="69">
        <v>0</v>
      </c>
      <c r="CO11" s="69">
        <v>0</v>
      </c>
      <c r="CP11" s="69">
        <v>0</v>
      </c>
      <c r="CQ11" s="69">
        <v>0</v>
      </c>
      <c r="CR11" s="69">
        <v>0</v>
      </c>
      <c r="CS11" s="69">
        <v>0</v>
      </c>
      <c r="CT11" s="69">
        <v>0</v>
      </c>
      <c r="CU11" s="69">
        <v>0</v>
      </c>
      <c r="CV11" s="69">
        <v>0</v>
      </c>
      <c r="CW11" s="69">
        <v>0</v>
      </c>
      <c r="CX11" s="69">
        <v>0</v>
      </c>
      <c r="CY11" s="69">
        <v>0</v>
      </c>
      <c r="CZ11" s="69">
        <v>0</v>
      </c>
      <c r="DA11" s="69">
        <v>0</v>
      </c>
      <c r="DB11" s="69">
        <v>0</v>
      </c>
      <c r="DC11" s="69">
        <v>0</v>
      </c>
      <c r="DD11" s="69">
        <v>0</v>
      </c>
      <c r="DE11" s="69">
        <v>0</v>
      </c>
      <c r="DF11" s="69">
        <v>0</v>
      </c>
      <c r="DG11" s="69">
        <v>0</v>
      </c>
      <c r="DH11" s="69">
        <v>0</v>
      </c>
      <c r="DI11" s="69">
        <v>0</v>
      </c>
    </row>
    <row r="12" spans="1:113" ht="19.5" customHeight="1">
      <c r="A12" s="41" t="s">
        <v>38</v>
      </c>
      <c r="B12" s="41" t="s">
        <v>38</v>
      </c>
      <c r="C12" s="41" t="s">
        <v>38</v>
      </c>
      <c r="D12" s="41" t="s">
        <v>265</v>
      </c>
      <c r="E12" s="68">
        <f t="shared" si="0"/>
        <v>12.03</v>
      </c>
      <c r="F12" s="68">
        <v>12.03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12.03</v>
      </c>
      <c r="M12" s="68">
        <v>0</v>
      </c>
      <c r="N12" s="68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69">
        <v>0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0</v>
      </c>
      <c r="BV12" s="69">
        <v>0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69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69">
        <v>0</v>
      </c>
      <c r="CN12" s="69">
        <v>0</v>
      </c>
      <c r="CO12" s="69">
        <v>0</v>
      </c>
      <c r="CP12" s="69">
        <v>0</v>
      </c>
      <c r="CQ12" s="69">
        <v>0</v>
      </c>
      <c r="CR12" s="69">
        <v>0</v>
      </c>
      <c r="CS12" s="69">
        <v>0</v>
      </c>
      <c r="CT12" s="69">
        <v>0</v>
      </c>
      <c r="CU12" s="69">
        <v>0</v>
      </c>
      <c r="CV12" s="69">
        <v>0</v>
      </c>
      <c r="CW12" s="69">
        <v>0</v>
      </c>
      <c r="CX12" s="69">
        <v>0</v>
      </c>
      <c r="CY12" s="69">
        <v>0</v>
      </c>
      <c r="CZ12" s="69">
        <v>0</v>
      </c>
      <c r="DA12" s="69">
        <v>0</v>
      </c>
      <c r="DB12" s="69">
        <v>0</v>
      </c>
      <c r="DC12" s="69">
        <v>0</v>
      </c>
      <c r="DD12" s="69">
        <v>0</v>
      </c>
      <c r="DE12" s="69">
        <v>0</v>
      </c>
      <c r="DF12" s="69">
        <v>0</v>
      </c>
      <c r="DG12" s="69">
        <v>0</v>
      </c>
      <c r="DH12" s="69">
        <v>0</v>
      </c>
      <c r="DI12" s="69">
        <v>0</v>
      </c>
    </row>
    <row r="13" spans="1:113" ht="19.5" customHeight="1">
      <c r="A13" s="41" t="s">
        <v>87</v>
      </c>
      <c r="B13" s="41" t="s">
        <v>88</v>
      </c>
      <c r="C13" s="41" t="s">
        <v>88</v>
      </c>
      <c r="D13" s="41" t="s">
        <v>266</v>
      </c>
      <c r="E13" s="68">
        <f t="shared" si="0"/>
        <v>12.03</v>
      </c>
      <c r="F13" s="68">
        <v>12.03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12.03</v>
      </c>
      <c r="M13" s="68">
        <v>0</v>
      </c>
      <c r="N13" s="68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0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  <c r="BH13" s="69">
        <v>0</v>
      </c>
      <c r="BI13" s="69">
        <v>0</v>
      </c>
      <c r="BJ13" s="69">
        <v>0</v>
      </c>
      <c r="BK13" s="69">
        <v>0</v>
      </c>
      <c r="BL13" s="69">
        <v>0</v>
      </c>
      <c r="BM13" s="69">
        <v>0</v>
      </c>
      <c r="BN13" s="69">
        <v>0</v>
      </c>
      <c r="BO13" s="69">
        <v>0</v>
      </c>
      <c r="BP13" s="69">
        <v>0</v>
      </c>
      <c r="BQ13" s="69">
        <v>0</v>
      </c>
      <c r="BR13" s="69">
        <v>0</v>
      </c>
      <c r="BS13" s="69">
        <v>0</v>
      </c>
      <c r="BT13" s="69">
        <v>0</v>
      </c>
      <c r="BU13" s="69">
        <v>0</v>
      </c>
      <c r="BV13" s="69">
        <v>0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69">
        <v>0</v>
      </c>
      <c r="CN13" s="69">
        <v>0</v>
      </c>
      <c r="CO13" s="69">
        <v>0</v>
      </c>
      <c r="CP13" s="69">
        <v>0</v>
      </c>
      <c r="CQ13" s="69">
        <v>0</v>
      </c>
      <c r="CR13" s="69">
        <v>0</v>
      </c>
      <c r="CS13" s="69">
        <v>0</v>
      </c>
      <c r="CT13" s="69">
        <v>0</v>
      </c>
      <c r="CU13" s="69">
        <v>0</v>
      </c>
      <c r="CV13" s="69">
        <v>0</v>
      </c>
      <c r="CW13" s="69">
        <v>0</v>
      </c>
      <c r="CX13" s="69">
        <v>0</v>
      </c>
      <c r="CY13" s="69">
        <v>0</v>
      </c>
      <c r="CZ13" s="69">
        <v>0</v>
      </c>
      <c r="DA13" s="69">
        <v>0</v>
      </c>
      <c r="DB13" s="69">
        <v>0</v>
      </c>
      <c r="DC13" s="69">
        <v>0</v>
      </c>
      <c r="DD13" s="69">
        <v>0</v>
      </c>
      <c r="DE13" s="69">
        <v>0</v>
      </c>
      <c r="DF13" s="69">
        <v>0</v>
      </c>
      <c r="DG13" s="69">
        <v>0</v>
      </c>
      <c r="DH13" s="69">
        <v>0</v>
      </c>
      <c r="DI13" s="69">
        <v>0</v>
      </c>
    </row>
    <row r="14" spans="1:113" ht="19.5" customHeight="1">
      <c r="A14" s="41" t="s">
        <v>38</v>
      </c>
      <c r="B14" s="41" t="s">
        <v>38</v>
      </c>
      <c r="C14" s="41" t="s">
        <v>38</v>
      </c>
      <c r="D14" s="41" t="s">
        <v>267</v>
      </c>
      <c r="E14" s="68">
        <f t="shared" si="0"/>
        <v>9.6</v>
      </c>
      <c r="F14" s="68">
        <v>9.6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9.6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0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69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69">
        <v>0</v>
      </c>
      <c r="CN14" s="69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69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69">
        <v>0</v>
      </c>
      <c r="DF14" s="69">
        <v>0</v>
      </c>
      <c r="DG14" s="69">
        <v>0</v>
      </c>
      <c r="DH14" s="69">
        <v>0</v>
      </c>
      <c r="DI14" s="69">
        <v>0</v>
      </c>
    </row>
    <row r="15" spans="1:113" ht="19.5" customHeight="1">
      <c r="A15" s="41" t="s">
        <v>38</v>
      </c>
      <c r="B15" s="41" t="s">
        <v>38</v>
      </c>
      <c r="C15" s="41" t="s">
        <v>38</v>
      </c>
      <c r="D15" s="41" t="s">
        <v>268</v>
      </c>
      <c r="E15" s="68">
        <f t="shared" si="0"/>
        <v>9.6</v>
      </c>
      <c r="F15" s="68">
        <v>9.6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9.6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  <c r="BH15" s="69">
        <v>0</v>
      </c>
      <c r="BI15" s="69">
        <v>0</v>
      </c>
      <c r="BJ15" s="69">
        <v>0</v>
      </c>
      <c r="BK15" s="69">
        <v>0</v>
      </c>
      <c r="BL15" s="69">
        <v>0</v>
      </c>
      <c r="BM15" s="69">
        <v>0</v>
      </c>
      <c r="BN15" s="69">
        <v>0</v>
      </c>
      <c r="BO15" s="69">
        <v>0</v>
      </c>
      <c r="BP15" s="69">
        <v>0</v>
      </c>
      <c r="BQ15" s="69">
        <v>0</v>
      </c>
      <c r="BR15" s="69">
        <v>0</v>
      </c>
      <c r="BS15" s="69">
        <v>0</v>
      </c>
      <c r="BT15" s="69">
        <v>0</v>
      </c>
      <c r="BU15" s="69">
        <v>0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69">
        <v>0</v>
      </c>
      <c r="CN15" s="69">
        <v>0</v>
      </c>
      <c r="CO15" s="69">
        <v>0</v>
      </c>
      <c r="CP15" s="69">
        <v>0</v>
      </c>
      <c r="CQ15" s="69">
        <v>0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69">
        <v>0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69">
        <v>0</v>
      </c>
      <c r="DF15" s="69">
        <v>0</v>
      </c>
      <c r="DG15" s="69">
        <v>0</v>
      </c>
      <c r="DH15" s="69">
        <v>0</v>
      </c>
      <c r="DI15" s="69">
        <v>0</v>
      </c>
    </row>
    <row r="16" spans="1:113" ht="19.5" customHeight="1">
      <c r="A16" s="41" t="s">
        <v>90</v>
      </c>
      <c r="B16" s="41" t="s">
        <v>91</v>
      </c>
      <c r="C16" s="41" t="s">
        <v>92</v>
      </c>
      <c r="D16" s="41" t="s">
        <v>269</v>
      </c>
      <c r="E16" s="68">
        <f t="shared" si="0"/>
        <v>9.6</v>
      </c>
      <c r="F16" s="68">
        <v>9.6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9.6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69">
        <v>0</v>
      </c>
      <c r="BK16" s="69">
        <v>0</v>
      </c>
      <c r="BL16" s="69">
        <v>0</v>
      </c>
      <c r="BM16" s="69">
        <v>0</v>
      </c>
      <c r="BN16" s="69">
        <v>0</v>
      </c>
      <c r="BO16" s="69">
        <v>0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0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69">
        <v>0</v>
      </c>
      <c r="CH16" s="69">
        <v>0</v>
      </c>
      <c r="CI16" s="69">
        <v>0</v>
      </c>
      <c r="CJ16" s="69">
        <v>0</v>
      </c>
      <c r="CK16" s="69">
        <v>0</v>
      </c>
      <c r="CL16" s="69">
        <v>0</v>
      </c>
      <c r="CM16" s="69">
        <v>0</v>
      </c>
      <c r="CN16" s="69">
        <v>0</v>
      </c>
      <c r="CO16" s="69">
        <v>0</v>
      </c>
      <c r="CP16" s="69">
        <v>0</v>
      </c>
      <c r="CQ16" s="69">
        <v>0</v>
      </c>
      <c r="CR16" s="69">
        <v>0</v>
      </c>
      <c r="CS16" s="69">
        <v>0</v>
      </c>
      <c r="CT16" s="69">
        <v>0</v>
      </c>
      <c r="CU16" s="69">
        <v>0</v>
      </c>
      <c r="CV16" s="69">
        <v>0</v>
      </c>
      <c r="CW16" s="69">
        <v>0</v>
      </c>
      <c r="CX16" s="69">
        <v>0</v>
      </c>
      <c r="CY16" s="69">
        <v>0</v>
      </c>
      <c r="CZ16" s="69">
        <v>0</v>
      </c>
      <c r="DA16" s="69">
        <v>0</v>
      </c>
      <c r="DB16" s="69">
        <v>0</v>
      </c>
      <c r="DC16" s="69">
        <v>0</v>
      </c>
      <c r="DD16" s="69">
        <v>0</v>
      </c>
      <c r="DE16" s="69">
        <v>0</v>
      </c>
      <c r="DF16" s="69">
        <v>0</v>
      </c>
      <c r="DG16" s="69">
        <v>0</v>
      </c>
      <c r="DH16" s="69">
        <v>0</v>
      </c>
      <c r="DI16" s="69">
        <v>0</v>
      </c>
    </row>
    <row r="17" spans="1:113" ht="19.5" customHeight="1">
      <c r="A17" s="41" t="s">
        <v>38</v>
      </c>
      <c r="B17" s="41" t="s">
        <v>38</v>
      </c>
      <c r="C17" s="41" t="s">
        <v>38</v>
      </c>
      <c r="D17" s="41" t="s">
        <v>270</v>
      </c>
      <c r="E17" s="68">
        <f t="shared" si="0"/>
        <v>16.82</v>
      </c>
      <c r="F17" s="68">
        <v>16.82</v>
      </c>
      <c r="G17" s="68">
        <v>0</v>
      </c>
      <c r="H17" s="68">
        <v>4.57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9">
        <v>0</v>
      </c>
      <c r="P17" s="69">
        <v>0</v>
      </c>
      <c r="Q17" s="69">
        <v>12.25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  <c r="BH17" s="69">
        <v>0</v>
      </c>
      <c r="BI17" s="69">
        <v>0</v>
      </c>
      <c r="BJ17" s="69">
        <v>0</v>
      </c>
      <c r="BK17" s="69">
        <v>0</v>
      </c>
      <c r="BL17" s="69">
        <v>0</v>
      </c>
      <c r="BM17" s="69">
        <v>0</v>
      </c>
      <c r="BN17" s="69">
        <v>0</v>
      </c>
      <c r="BO17" s="69">
        <v>0</v>
      </c>
      <c r="BP17" s="69">
        <v>0</v>
      </c>
      <c r="BQ17" s="69">
        <v>0</v>
      </c>
      <c r="BR17" s="69">
        <v>0</v>
      </c>
      <c r="BS17" s="69">
        <v>0</v>
      </c>
      <c r="BT17" s="69">
        <v>0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69">
        <v>0</v>
      </c>
      <c r="CN17" s="69">
        <v>0</v>
      </c>
      <c r="CO17" s="69">
        <v>0</v>
      </c>
      <c r="CP17" s="69">
        <v>0</v>
      </c>
      <c r="CQ17" s="69">
        <v>0</v>
      </c>
      <c r="CR17" s="69">
        <v>0</v>
      </c>
      <c r="CS17" s="69">
        <v>0</v>
      </c>
      <c r="CT17" s="69">
        <v>0</v>
      </c>
      <c r="CU17" s="69">
        <v>0</v>
      </c>
      <c r="CV17" s="69">
        <v>0</v>
      </c>
      <c r="CW17" s="69">
        <v>0</v>
      </c>
      <c r="CX17" s="69">
        <v>0</v>
      </c>
      <c r="CY17" s="69">
        <v>0</v>
      </c>
      <c r="CZ17" s="69">
        <v>0</v>
      </c>
      <c r="DA17" s="69">
        <v>0</v>
      </c>
      <c r="DB17" s="69">
        <v>0</v>
      </c>
      <c r="DC17" s="69">
        <v>0</v>
      </c>
      <c r="DD17" s="69">
        <v>0</v>
      </c>
      <c r="DE17" s="69">
        <v>0</v>
      </c>
      <c r="DF17" s="69">
        <v>0</v>
      </c>
      <c r="DG17" s="69">
        <v>0</v>
      </c>
      <c r="DH17" s="69">
        <v>0</v>
      </c>
      <c r="DI17" s="69">
        <v>0</v>
      </c>
    </row>
    <row r="18" spans="1:113" ht="19.5" customHeight="1">
      <c r="A18" s="41" t="s">
        <v>38</v>
      </c>
      <c r="B18" s="41" t="s">
        <v>38</v>
      </c>
      <c r="C18" s="41" t="s">
        <v>38</v>
      </c>
      <c r="D18" s="41" t="s">
        <v>271</v>
      </c>
      <c r="E18" s="68">
        <f t="shared" si="0"/>
        <v>16.82</v>
      </c>
      <c r="F18" s="68">
        <v>16.82</v>
      </c>
      <c r="G18" s="68">
        <v>0</v>
      </c>
      <c r="H18" s="68">
        <v>4.57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9">
        <v>0</v>
      </c>
      <c r="P18" s="69">
        <v>0</v>
      </c>
      <c r="Q18" s="69">
        <v>12.25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  <c r="BH18" s="69">
        <v>0</v>
      </c>
      <c r="BI18" s="69">
        <v>0</v>
      </c>
      <c r="BJ18" s="69">
        <v>0</v>
      </c>
      <c r="BK18" s="69">
        <v>0</v>
      </c>
      <c r="BL18" s="69">
        <v>0</v>
      </c>
      <c r="BM18" s="69">
        <v>0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0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69">
        <v>0</v>
      </c>
      <c r="CN18" s="69">
        <v>0</v>
      </c>
      <c r="CO18" s="69">
        <v>0</v>
      </c>
      <c r="CP18" s="69">
        <v>0</v>
      </c>
      <c r="CQ18" s="69">
        <v>0</v>
      </c>
      <c r="CR18" s="69">
        <v>0</v>
      </c>
      <c r="CS18" s="69">
        <v>0</v>
      </c>
      <c r="CT18" s="69">
        <v>0</v>
      </c>
      <c r="CU18" s="69">
        <v>0</v>
      </c>
      <c r="CV18" s="69">
        <v>0</v>
      </c>
      <c r="CW18" s="69">
        <v>0</v>
      </c>
      <c r="CX18" s="69">
        <v>0</v>
      </c>
      <c r="CY18" s="69">
        <v>0</v>
      </c>
      <c r="CZ18" s="69">
        <v>0</v>
      </c>
      <c r="DA18" s="69">
        <v>0</v>
      </c>
      <c r="DB18" s="69">
        <v>0</v>
      </c>
      <c r="DC18" s="69">
        <v>0</v>
      </c>
      <c r="DD18" s="69">
        <v>0</v>
      </c>
      <c r="DE18" s="69">
        <v>0</v>
      </c>
      <c r="DF18" s="69">
        <v>0</v>
      </c>
      <c r="DG18" s="69">
        <v>0</v>
      </c>
      <c r="DH18" s="69">
        <v>0</v>
      </c>
      <c r="DI18" s="69">
        <v>0</v>
      </c>
    </row>
    <row r="19" spans="1:113" ht="19.5" customHeight="1">
      <c r="A19" s="41" t="s">
        <v>94</v>
      </c>
      <c r="B19" s="41" t="s">
        <v>92</v>
      </c>
      <c r="C19" s="41" t="s">
        <v>95</v>
      </c>
      <c r="D19" s="41" t="s">
        <v>272</v>
      </c>
      <c r="E19" s="68">
        <f t="shared" si="0"/>
        <v>12.25</v>
      </c>
      <c r="F19" s="68">
        <v>12.25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9">
        <v>0</v>
      </c>
      <c r="P19" s="69">
        <v>0</v>
      </c>
      <c r="Q19" s="69">
        <v>12.25</v>
      </c>
      <c r="R19" s="69">
        <v>0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69">
        <v>0</v>
      </c>
      <c r="BK19" s="69">
        <v>0</v>
      </c>
      <c r="BL19" s="69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69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69">
        <v>0</v>
      </c>
      <c r="CN19" s="69">
        <v>0</v>
      </c>
      <c r="CO19" s="69">
        <v>0</v>
      </c>
      <c r="CP19" s="69">
        <v>0</v>
      </c>
      <c r="CQ19" s="69">
        <v>0</v>
      </c>
      <c r="CR19" s="69">
        <v>0</v>
      </c>
      <c r="CS19" s="69">
        <v>0</v>
      </c>
      <c r="CT19" s="69">
        <v>0</v>
      </c>
      <c r="CU19" s="69">
        <v>0</v>
      </c>
      <c r="CV19" s="69">
        <v>0</v>
      </c>
      <c r="CW19" s="69">
        <v>0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69">
        <v>0</v>
      </c>
      <c r="DF19" s="69">
        <v>0</v>
      </c>
      <c r="DG19" s="69">
        <v>0</v>
      </c>
      <c r="DH19" s="69">
        <v>0</v>
      </c>
      <c r="DI19" s="69">
        <v>0</v>
      </c>
    </row>
    <row r="20" spans="1:113" ht="19.5" customHeight="1">
      <c r="A20" s="41" t="s">
        <v>94</v>
      </c>
      <c r="B20" s="41" t="s">
        <v>92</v>
      </c>
      <c r="C20" s="41" t="s">
        <v>84</v>
      </c>
      <c r="D20" s="41" t="s">
        <v>273</v>
      </c>
      <c r="E20" s="68">
        <f t="shared" si="0"/>
        <v>4.57</v>
      </c>
      <c r="F20" s="68">
        <v>4.57</v>
      </c>
      <c r="G20" s="68">
        <v>0</v>
      </c>
      <c r="H20" s="68">
        <v>4.57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  <c r="BH20" s="69">
        <v>0</v>
      </c>
      <c r="BI20" s="69">
        <v>0</v>
      </c>
      <c r="BJ20" s="69">
        <v>0</v>
      </c>
      <c r="BK20" s="69">
        <v>0</v>
      </c>
      <c r="BL20" s="69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69">
        <v>0</v>
      </c>
      <c r="CN20" s="69">
        <v>0</v>
      </c>
      <c r="CO20" s="69">
        <v>0</v>
      </c>
      <c r="CP20" s="69">
        <v>0</v>
      </c>
      <c r="CQ20" s="69">
        <v>0</v>
      </c>
      <c r="CR20" s="69">
        <v>0</v>
      </c>
      <c r="CS20" s="69">
        <v>0</v>
      </c>
      <c r="CT20" s="69">
        <v>0</v>
      </c>
      <c r="CU20" s="69">
        <v>0</v>
      </c>
      <c r="CV20" s="69">
        <v>0</v>
      </c>
      <c r="CW20" s="69">
        <v>0</v>
      </c>
      <c r="CX20" s="69">
        <v>0</v>
      </c>
      <c r="CY20" s="69">
        <v>0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69">
        <v>0</v>
      </c>
      <c r="DF20" s="69">
        <v>0</v>
      </c>
      <c r="DG20" s="69">
        <v>0</v>
      </c>
      <c r="DH20" s="69">
        <v>0</v>
      </c>
      <c r="DI20" s="6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7"/>
      <c r="B1" s="27"/>
      <c r="C1" s="27"/>
      <c r="D1" s="28"/>
      <c r="E1" s="27"/>
      <c r="F1" s="27"/>
      <c r="G1" s="8" t="s">
        <v>274</v>
      </c>
    </row>
    <row r="2" spans="1:7" ht="25.5" customHeight="1">
      <c r="A2" s="4" t="s">
        <v>275</v>
      </c>
      <c r="B2" s="4"/>
      <c r="C2" s="4"/>
      <c r="D2" s="4"/>
      <c r="E2" s="4"/>
      <c r="F2" s="4"/>
      <c r="G2" s="4"/>
    </row>
    <row r="3" spans="1:7" ht="19.5" customHeight="1">
      <c r="A3" s="5" t="s">
        <v>0</v>
      </c>
      <c r="B3" s="6"/>
      <c r="C3" s="6"/>
      <c r="D3" s="6"/>
      <c r="E3" s="30"/>
      <c r="F3" s="30"/>
      <c r="G3" s="8" t="s">
        <v>5</v>
      </c>
    </row>
    <row r="4" spans="1:7" ht="19.5" customHeight="1">
      <c r="A4" s="44" t="s">
        <v>276</v>
      </c>
      <c r="B4" s="45"/>
      <c r="C4" s="45"/>
      <c r="D4" s="46"/>
      <c r="E4" s="53" t="s">
        <v>100</v>
      </c>
      <c r="F4" s="16"/>
      <c r="G4" s="16"/>
    </row>
    <row r="5" spans="1:7" ht="19.5" customHeight="1">
      <c r="A5" s="9" t="s">
        <v>69</v>
      </c>
      <c r="B5" s="11"/>
      <c r="C5" s="54" t="s">
        <v>70</v>
      </c>
      <c r="D5" s="55" t="s">
        <v>179</v>
      </c>
      <c r="E5" s="16" t="s">
        <v>59</v>
      </c>
      <c r="F5" s="13" t="s">
        <v>277</v>
      </c>
      <c r="G5" s="56" t="s">
        <v>278</v>
      </c>
    </row>
    <row r="6" spans="1:7" ht="33.75" customHeight="1">
      <c r="A6" s="18" t="s">
        <v>79</v>
      </c>
      <c r="B6" s="19" t="s">
        <v>80</v>
      </c>
      <c r="C6" s="57"/>
      <c r="D6" s="58"/>
      <c r="E6" s="22"/>
      <c r="F6" s="23"/>
      <c r="G6" s="40"/>
    </row>
    <row r="7" spans="1:7" ht="19.5" customHeight="1">
      <c r="A7" s="24" t="s">
        <v>38</v>
      </c>
      <c r="B7" s="41" t="s">
        <v>38</v>
      </c>
      <c r="C7" s="59" t="s">
        <v>38</v>
      </c>
      <c r="D7" s="24" t="s">
        <v>59</v>
      </c>
      <c r="E7" s="42">
        <f aca="true" t="shared" si="0" ref="E7:E24">SUM(F7:G7)</f>
        <v>135.62</v>
      </c>
      <c r="F7" s="42">
        <v>116.26</v>
      </c>
      <c r="G7" s="25">
        <v>19.36</v>
      </c>
    </row>
    <row r="8" spans="1:7" ht="19.5" customHeight="1">
      <c r="A8" s="24" t="s">
        <v>38</v>
      </c>
      <c r="B8" s="41" t="s">
        <v>279</v>
      </c>
      <c r="C8" s="59" t="s">
        <v>38</v>
      </c>
      <c r="D8" s="24" t="s">
        <v>170</v>
      </c>
      <c r="E8" s="42">
        <f t="shared" si="0"/>
        <v>116.25</v>
      </c>
      <c r="F8" s="42">
        <v>116.25</v>
      </c>
      <c r="G8" s="25">
        <v>0</v>
      </c>
    </row>
    <row r="9" spans="1:7" ht="19.5" customHeight="1">
      <c r="A9" s="24" t="s">
        <v>279</v>
      </c>
      <c r="B9" s="41" t="s">
        <v>161</v>
      </c>
      <c r="C9" s="59" t="s">
        <v>85</v>
      </c>
      <c r="D9" s="24" t="s">
        <v>280</v>
      </c>
      <c r="E9" s="42">
        <f t="shared" si="0"/>
        <v>38.13</v>
      </c>
      <c r="F9" s="42">
        <v>38.13</v>
      </c>
      <c r="G9" s="25">
        <v>0</v>
      </c>
    </row>
    <row r="10" spans="1:7" ht="19.5" customHeight="1">
      <c r="A10" s="24" t="s">
        <v>279</v>
      </c>
      <c r="B10" s="41" t="s">
        <v>163</v>
      </c>
      <c r="C10" s="59" t="s">
        <v>85</v>
      </c>
      <c r="D10" s="24" t="s">
        <v>281</v>
      </c>
      <c r="E10" s="42">
        <f t="shared" si="0"/>
        <v>5.6</v>
      </c>
      <c r="F10" s="42">
        <v>5.6</v>
      </c>
      <c r="G10" s="25">
        <v>0</v>
      </c>
    </row>
    <row r="11" spans="1:7" ht="19.5" customHeight="1">
      <c r="A11" s="24" t="s">
        <v>279</v>
      </c>
      <c r="B11" s="41" t="s">
        <v>282</v>
      </c>
      <c r="C11" s="59" t="s">
        <v>85</v>
      </c>
      <c r="D11" s="24" t="s">
        <v>283</v>
      </c>
      <c r="E11" s="42">
        <f t="shared" si="0"/>
        <v>3.18</v>
      </c>
      <c r="F11" s="42">
        <v>3.18</v>
      </c>
      <c r="G11" s="25">
        <v>0</v>
      </c>
    </row>
    <row r="12" spans="1:7" ht="19.5" customHeight="1">
      <c r="A12" s="24" t="s">
        <v>279</v>
      </c>
      <c r="B12" s="41" t="s">
        <v>284</v>
      </c>
      <c r="C12" s="59" t="s">
        <v>85</v>
      </c>
      <c r="D12" s="24" t="s">
        <v>285</v>
      </c>
      <c r="E12" s="42">
        <f t="shared" si="0"/>
        <v>33.56</v>
      </c>
      <c r="F12" s="42">
        <v>33.56</v>
      </c>
      <c r="G12" s="25">
        <v>0</v>
      </c>
    </row>
    <row r="13" spans="1:7" ht="19.5" customHeight="1">
      <c r="A13" s="24" t="s">
        <v>279</v>
      </c>
      <c r="B13" s="41" t="s">
        <v>286</v>
      </c>
      <c r="C13" s="59" t="s">
        <v>85</v>
      </c>
      <c r="D13" s="24" t="s">
        <v>287</v>
      </c>
      <c r="E13" s="42">
        <f t="shared" si="0"/>
        <v>12.03</v>
      </c>
      <c r="F13" s="42">
        <v>12.03</v>
      </c>
      <c r="G13" s="25">
        <v>0</v>
      </c>
    </row>
    <row r="14" spans="1:7" ht="19.5" customHeight="1">
      <c r="A14" s="24" t="s">
        <v>279</v>
      </c>
      <c r="B14" s="41" t="s">
        <v>288</v>
      </c>
      <c r="C14" s="59" t="s">
        <v>85</v>
      </c>
      <c r="D14" s="24" t="s">
        <v>289</v>
      </c>
      <c r="E14" s="42">
        <f t="shared" si="0"/>
        <v>9.6</v>
      </c>
      <c r="F14" s="42">
        <v>9.6</v>
      </c>
      <c r="G14" s="25">
        <v>0</v>
      </c>
    </row>
    <row r="15" spans="1:7" ht="19.5" customHeight="1">
      <c r="A15" s="24" t="s">
        <v>279</v>
      </c>
      <c r="B15" s="41" t="s">
        <v>290</v>
      </c>
      <c r="C15" s="59" t="s">
        <v>85</v>
      </c>
      <c r="D15" s="24" t="s">
        <v>291</v>
      </c>
      <c r="E15" s="42">
        <f t="shared" si="0"/>
        <v>0.81</v>
      </c>
      <c r="F15" s="42">
        <v>0.81</v>
      </c>
      <c r="G15" s="25">
        <v>0</v>
      </c>
    </row>
    <row r="16" spans="1:7" ht="19.5" customHeight="1">
      <c r="A16" s="24" t="s">
        <v>279</v>
      </c>
      <c r="B16" s="41" t="s">
        <v>292</v>
      </c>
      <c r="C16" s="59" t="s">
        <v>85</v>
      </c>
      <c r="D16" s="24" t="s">
        <v>293</v>
      </c>
      <c r="E16" s="42">
        <f t="shared" si="0"/>
        <v>12.25</v>
      </c>
      <c r="F16" s="42">
        <v>12.25</v>
      </c>
      <c r="G16" s="25">
        <v>0</v>
      </c>
    </row>
    <row r="17" spans="1:7" ht="19.5" customHeight="1">
      <c r="A17" s="24" t="s">
        <v>279</v>
      </c>
      <c r="B17" s="41" t="s">
        <v>294</v>
      </c>
      <c r="C17" s="59" t="s">
        <v>85</v>
      </c>
      <c r="D17" s="24" t="s">
        <v>295</v>
      </c>
      <c r="E17" s="42">
        <f t="shared" si="0"/>
        <v>1.09</v>
      </c>
      <c r="F17" s="42">
        <v>1.09</v>
      </c>
      <c r="G17" s="25">
        <v>0</v>
      </c>
    </row>
    <row r="18" spans="1:7" ht="19.5" customHeight="1">
      <c r="A18" s="24" t="s">
        <v>38</v>
      </c>
      <c r="B18" s="41" t="s">
        <v>296</v>
      </c>
      <c r="C18" s="59" t="s">
        <v>38</v>
      </c>
      <c r="D18" s="24" t="s">
        <v>171</v>
      </c>
      <c r="E18" s="42">
        <f t="shared" si="0"/>
        <v>19.36</v>
      </c>
      <c r="F18" s="42">
        <v>0</v>
      </c>
      <c r="G18" s="25">
        <v>19.36</v>
      </c>
    </row>
    <row r="19" spans="1:7" ht="19.5" customHeight="1">
      <c r="A19" s="24" t="s">
        <v>296</v>
      </c>
      <c r="B19" s="41" t="s">
        <v>297</v>
      </c>
      <c r="C19" s="59" t="s">
        <v>85</v>
      </c>
      <c r="D19" s="24" t="s">
        <v>298</v>
      </c>
      <c r="E19" s="42">
        <f t="shared" si="0"/>
        <v>3</v>
      </c>
      <c r="F19" s="42">
        <v>0</v>
      </c>
      <c r="G19" s="25">
        <v>3</v>
      </c>
    </row>
    <row r="20" spans="1:7" ht="19.5" customHeight="1">
      <c r="A20" s="24" t="s">
        <v>296</v>
      </c>
      <c r="B20" s="41" t="s">
        <v>299</v>
      </c>
      <c r="C20" s="59" t="s">
        <v>85</v>
      </c>
      <c r="D20" s="24" t="s">
        <v>300</v>
      </c>
      <c r="E20" s="42">
        <f t="shared" si="0"/>
        <v>13.2</v>
      </c>
      <c r="F20" s="42">
        <v>0</v>
      </c>
      <c r="G20" s="25">
        <v>13.2</v>
      </c>
    </row>
    <row r="21" spans="1:7" ht="19.5" customHeight="1">
      <c r="A21" s="24" t="s">
        <v>296</v>
      </c>
      <c r="B21" s="41" t="s">
        <v>301</v>
      </c>
      <c r="C21" s="59" t="s">
        <v>85</v>
      </c>
      <c r="D21" s="24" t="s">
        <v>302</v>
      </c>
      <c r="E21" s="42">
        <f t="shared" si="0"/>
        <v>2.04</v>
      </c>
      <c r="F21" s="42">
        <v>0</v>
      </c>
      <c r="G21" s="25">
        <v>2.04</v>
      </c>
    </row>
    <row r="22" spans="1:7" ht="19.5" customHeight="1">
      <c r="A22" s="24" t="s">
        <v>296</v>
      </c>
      <c r="B22" s="41" t="s">
        <v>303</v>
      </c>
      <c r="C22" s="59" t="s">
        <v>85</v>
      </c>
      <c r="D22" s="24" t="s">
        <v>304</v>
      </c>
      <c r="E22" s="42">
        <f t="shared" si="0"/>
        <v>1.12</v>
      </c>
      <c r="F22" s="42">
        <v>0</v>
      </c>
      <c r="G22" s="25">
        <v>1.12</v>
      </c>
    </row>
    <row r="23" spans="1:7" ht="19.5" customHeight="1">
      <c r="A23" s="24" t="s">
        <v>38</v>
      </c>
      <c r="B23" s="41" t="s">
        <v>305</v>
      </c>
      <c r="C23" s="59" t="s">
        <v>38</v>
      </c>
      <c r="D23" s="24" t="s">
        <v>166</v>
      </c>
      <c r="E23" s="42">
        <f t="shared" si="0"/>
        <v>0.01</v>
      </c>
      <c r="F23" s="42">
        <v>0.01</v>
      </c>
      <c r="G23" s="25">
        <v>0</v>
      </c>
    </row>
    <row r="24" spans="1:7" ht="19.5" customHeight="1">
      <c r="A24" s="24" t="s">
        <v>305</v>
      </c>
      <c r="B24" s="41" t="s">
        <v>306</v>
      </c>
      <c r="C24" s="59" t="s">
        <v>85</v>
      </c>
      <c r="D24" s="24" t="s">
        <v>307</v>
      </c>
      <c r="E24" s="42">
        <f t="shared" si="0"/>
        <v>0.01</v>
      </c>
      <c r="F24" s="42">
        <v>0.01</v>
      </c>
      <c r="G24" s="2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308</v>
      </c>
    </row>
    <row r="2" spans="1:6" ht="19.5" customHeight="1">
      <c r="A2" s="4" t="s">
        <v>309</v>
      </c>
      <c r="B2" s="4"/>
      <c r="C2" s="4"/>
      <c r="D2" s="4"/>
      <c r="E2" s="4"/>
      <c r="F2" s="4"/>
    </row>
    <row r="3" spans="1:6" ht="19.5" customHeight="1">
      <c r="A3" s="5" t="s">
        <v>0</v>
      </c>
      <c r="B3" s="6"/>
      <c r="C3" s="6"/>
      <c r="D3" s="48"/>
      <c r="E3" s="48"/>
      <c r="F3" s="8" t="s">
        <v>5</v>
      </c>
    </row>
    <row r="4" spans="1:6" ht="19.5" customHeight="1">
      <c r="A4" s="9" t="s">
        <v>69</v>
      </c>
      <c r="B4" s="10"/>
      <c r="C4" s="11"/>
      <c r="D4" s="49" t="s">
        <v>70</v>
      </c>
      <c r="E4" s="31" t="s">
        <v>310</v>
      </c>
      <c r="F4" s="13" t="s">
        <v>72</v>
      </c>
    </row>
    <row r="5" spans="1:6" ht="19.5" customHeight="1">
      <c r="A5" s="17" t="s">
        <v>79</v>
      </c>
      <c r="B5" s="18" t="s">
        <v>80</v>
      </c>
      <c r="C5" s="19" t="s">
        <v>81</v>
      </c>
      <c r="D5" s="50"/>
      <c r="E5" s="31"/>
      <c r="F5" s="13"/>
    </row>
    <row r="6" spans="1:6" ht="19.5" customHeight="1">
      <c r="A6" s="41" t="s">
        <v>38</v>
      </c>
      <c r="B6" s="41" t="s">
        <v>38</v>
      </c>
      <c r="C6" s="41" t="s">
        <v>38</v>
      </c>
      <c r="D6" s="51" t="s">
        <v>38</v>
      </c>
      <c r="E6" s="51" t="s">
        <v>38</v>
      </c>
      <c r="F6" s="52" t="s">
        <v>38</v>
      </c>
    </row>
    <row r="7" spans="1:6" ht="19.5" customHeight="1">
      <c r="A7" s="41" t="s">
        <v>38</v>
      </c>
      <c r="B7" s="41" t="s">
        <v>38</v>
      </c>
      <c r="C7" s="41" t="s">
        <v>38</v>
      </c>
      <c r="D7" s="51" t="s">
        <v>38</v>
      </c>
      <c r="E7" s="51" t="s">
        <v>38</v>
      </c>
      <c r="F7" s="52" t="s">
        <v>38</v>
      </c>
    </row>
    <row r="8" spans="1:6" ht="19.5" customHeight="1">
      <c r="A8" s="41" t="s">
        <v>38</v>
      </c>
      <c r="B8" s="41" t="s">
        <v>38</v>
      </c>
      <c r="C8" s="41" t="s">
        <v>38</v>
      </c>
      <c r="D8" s="51" t="s">
        <v>38</v>
      </c>
      <c r="E8" s="51" t="s">
        <v>38</v>
      </c>
      <c r="F8" s="52" t="s">
        <v>38</v>
      </c>
    </row>
    <row r="9" spans="1:6" ht="19.5" customHeight="1">
      <c r="A9" s="41" t="s">
        <v>38</v>
      </c>
      <c r="B9" s="41" t="s">
        <v>38</v>
      </c>
      <c r="C9" s="41" t="s">
        <v>38</v>
      </c>
      <c r="D9" s="51" t="s">
        <v>38</v>
      </c>
      <c r="E9" s="51" t="s">
        <v>38</v>
      </c>
      <c r="F9" s="52" t="s">
        <v>38</v>
      </c>
    </row>
    <row r="10" spans="1:6" ht="19.5" customHeight="1">
      <c r="A10" s="41" t="s">
        <v>38</v>
      </c>
      <c r="B10" s="41" t="s">
        <v>38</v>
      </c>
      <c r="C10" s="41" t="s">
        <v>38</v>
      </c>
      <c r="D10" s="51" t="s">
        <v>38</v>
      </c>
      <c r="E10" s="51" t="s">
        <v>38</v>
      </c>
      <c r="F10" s="52" t="s">
        <v>38</v>
      </c>
    </row>
    <row r="11" spans="1:6" ht="19.5" customHeight="1">
      <c r="A11" s="41" t="s">
        <v>38</v>
      </c>
      <c r="B11" s="41" t="s">
        <v>38</v>
      </c>
      <c r="C11" s="41" t="s">
        <v>38</v>
      </c>
      <c r="D11" s="51" t="s">
        <v>38</v>
      </c>
      <c r="E11" s="51" t="s">
        <v>38</v>
      </c>
      <c r="F11" s="52" t="s">
        <v>38</v>
      </c>
    </row>
    <row r="12" spans="1:6" ht="19.5" customHeight="1">
      <c r="A12" s="41" t="s">
        <v>38</v>
      </c>
      <c r="B12" s="41" t="s">
        <v>38</v>
      </c>
      <c r="C12" s="41" t="s">
        <v>38</v>
      </c>
      <c r="D12" s="51" t="s">
        <v>38</v>
      </c>
      <c r="E12" s="51" t="s">
        <v>38</v>
      </c>
      <c r="F12" s="52" t="s">
        <v>38</v>
      </c>
    </row>
    <row r="13" spans="1:6" ht="19.5" customHeight="1">
      <c r="A13" s="41" t="s">
        <v>38</v>
      </c>
      <c r="B13" s="41" t="s">
        <v>38</v>
      </c>
      <c r="C13" s="41" t="s">
        <v>38</v>
      </c>
      <c r="D13" s="51" t="s">
        <v>38</v>
      </c>
      <c r="E13" s="51" t="s">
        <v>38</v>
      </c>
      <c r="F13" s="52" t="s">
        <v>38</v>
      </c>
    </row>
    <row r="14" spans="1:6" ht="19.5" customHeight="1">
      <c r="A14" s="41" t="s">
        <v>38</v>
      </c>
      <c r="B14" s="41" t="s">
        <v>38</v>
      </c>
      <c r="C14" s="41" t="s">
        <v>38</v>
      </c>
      <c r="D14" s="51" t="s">
        <v>38</v>
      </c>
      <c r="E14" s="51" t="s">
        <v>38</v>
      </c>
      <c r="F14" s="52" t="s">
        <v>38</v>
      </c>
    </row>
    <row r="15" spans="1:6" ht="19.5" customHeight="1">
      <c r="A15" s="41" t="s">
        <v>38</v>
      </c>
      <c r="B15" s="41" t="s">
        <v>38</v>
      </c>
      <c r="C15" s="41" t="s">
        <v>38</v>
      </c>
      <c r="D15" s="51" t="s">
        <v>38</v>
      </c>
      <c r="E15" s="51" t="s">
        <v>38</v>
      </c>
      <c r="F15" s="52" t="s">
        <v>38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2021-03-22T00:54:42Z</dcterms:created>
  <dcterms:modified xsi:type="dcterms:W3CDTF">2021-03-22T00:54:47Z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