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<sst xmlns="http://schemas.openxmlformats.org/spreadsheetml/2006/main" count="1345" uniqueCount="428">
  <si>
    <t>四川省司法厅机关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</si>
  <si>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</si>
  <si>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</si>
  <si>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</si>
  <si>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</si>
  <si>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</si>
  <si>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</si>
  <si>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</si>
  <si>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</si>
  <si>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</si>
  <si>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</si>
  <si>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</si>
  <si>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</si>
  <si>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</si>
  <si>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</si>
  <si>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</si>
  <si>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</si>
  <si>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</si>
  <si>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</si>
  <si>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</si>
  <si>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</si>
  <si>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</si>
  <si>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</si>
  <si>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</si>
  <si>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</si>
  <si>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</si>
  <si>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</si>
  <si>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</si>
  <si>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</si>
  <si>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</si>
  <si>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</si>
  <si>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</si>
  <si>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</si>
  <si>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</si>
  <si>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</si>
  <si>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</si>
  <si>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</si>
  <si>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</si>
  <si>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</si>
  <si>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</si>
  <si>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</si>
  <si>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</si>
  <si>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</si>
  <si>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</si>
  <si>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</si>
  <si>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</si>
  <si>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</si>
  <si>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</si>
  <si>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</si>
  <si>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</si>
  <si>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</si>
  <si>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</si>
  <si>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</si>
  <si>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</si>
  <si>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</si>
  <si>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</si>
  <si>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</si>
  <si>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</si>
  <si>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</si>
  <si>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</si>
  <si>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</si>
  <si>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</si>
  <si>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</si>
  <si>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</si>
  <si>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</si>
  <si>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</si>
  <si>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</si>
  <si>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</si>
  <si>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</si>
  <si>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</si>
  <si>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</si>
  <si>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</si>
  <si>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</si>
  <si>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</si>
  <si>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</si>
  <si>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</si>
  <si>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</si>
  <si>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</si>
  <si>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</si>
  <si>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</si>
  <si>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</si>
  <si>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</si>
  <si>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</si>
  <si>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</si>
  <si>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99</t>
  </si>
  <si>
    <t>207301</t>
  </si>
  <si>
    <t>其他政府办公厅（室）及相关机构事务支出</t>
  </si>
  <si>
    <t>204</t>
  </si>
  <si>
    <t>06</t>
  </si>
  <si>
    <t>01</t>
  </si>
  <si>
    <t>行政运行</t>
  </si>
  <si>
    <t>02</t>
  </si>
  <si>
    <t>一般行政管理事务</t>
  </si>
  <si>
    <t>04</t>
  </si>
  <si>
    <t>基层司法业务</t>
  </si>
  <si>
    <t>05</t>
  </si>
  <si>
    <t>普法宣传</t>
  </si>
  <si>
    <t>07</t>
  </si>
  <si>
    <t>公共法律服务</t>
  </si>
  <si>
    <t>08</t>
  </si>
  <si>
    <t>国家统一法律职业资格考试</t>
  </si>
  <si>
    <t>12</t>
  </si>
  <si>
    <t>法制建设</t>
  </si>
  <si>
    <t>国家司法救助支出</t>
  </si>
  <si>
    <t>208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</si>
  <si>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</si>
  <si>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</si>
  <si>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</si>
  <si>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</si>
  <si>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</si>
  <si>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</si>
  <si>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</si>
  <si>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</si>
  <si>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</si>
  <si>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</si>
  <si>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</si>
  <si>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</si>
  <si>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</si>
  <si>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</si>
  <si>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</si>
  <si>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</si>
  <si>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</si>
  <si>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</si>
  <si>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</si>
  <si>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</si>
  <si>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</si>
  <si>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</si>
  <si>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</si>
  <si>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</si>
  <si>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</si>
  <si>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</si>
  <si>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</si>
  <si>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</si>
  <si>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</si>
  <si>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</si>
  <si>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</si>
  <si>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</si>
  <si>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</si>
  <si>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</si>
  <si>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</si>
  <si>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</si>
  <si>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</si>
  <si>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</si>
  <si>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</si>
  <si>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</si>
  <si>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</si>
  <si>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</si>
  <si>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</si>
  <si>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</si>
  <si>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</si>
  <si>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</si>
  <si>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</si>
  <si>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</si>
  <si>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</si>
  <si>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</si>
  <si>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</si>
  <si>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</si>
  <si>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</si>
  <si>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</si>
  <si>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</si>
  <si>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</si>
  <si>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</si>
  <si>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</si>
  <si>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</si>
  <si>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</si>
  <si>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</si>
  <si>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</si>
  <si>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</si>
  <si>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</si>
  <si>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</si>
  <si>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</si>
  <si>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</si>
  <si>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</si>
  <si>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</si>
  <si>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</si>
  <si>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</si>
  <si>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</si>
  <si>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</si>
  <si>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</si>
  <si>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</si>
  <si>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</si>
  <si>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</si>
  <si>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</si>
  <si>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</si>
  <si>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</si>
  <si>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</si>
  <si>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</si>
  <si>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</si>
  <si>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</si>
  <si>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</si>
  <si>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04</t>
  </si>
  <si>
    <t xml:space="preserve">  专用材料购置费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</si>
  <si>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</si>
  <si>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</si>
  <si>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</si>
  <si>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</si>
  <si>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</si>
  <si>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</si>
  <si>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</si>
  <si>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</si>
  <si>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</si>
  <si>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</si>
  <si>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</si>
  <si>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</si>
  <si>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504</t>
  </si>
  <si>
    <t>机关资本性支出（二）</t>
  </si>
  <si>
    <t xml:space="preserve">  其他资本性支出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</si>
  <si>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</si>
  <si>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</si>
  <si>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</si>
  <si>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</si>
  <si>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</si>
  <si>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</si>
  <si>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</si>
  <si>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</si>
  <si>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</si>
  <si>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</si>
  <si>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</si>
  <si>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</si>
  <si>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</si>
  <si>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</si>
  <si>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</si>
  <si>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</si>
  <si>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</si>
  <si>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</si>
  <si>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</si>
  <si>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</si>
  <si>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</si>
  <si>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</si>
  <si>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</si>
  <si>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</si>
  <si>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</si>
  <si>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</si>
  <si>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</si>
  <si>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</si>
  <si>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</si>
  <si>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</si>
  <si>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</si>
  <si>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</si>
  <si>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</si>
  <si>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</si>
  <si>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</si>
  <si>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</si>
  <si>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</si>
  <si>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</si>
  <si>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</si>
  <si>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</si>
  <si>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</si>
  <si>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</si>
  <si>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</si>
  <si>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</si>
  <si>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</si>
  <si>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</si>
  <si>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</si>
  <si>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</si>
  <si>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</si>
  <si>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</si>
  <si>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</si>
  <si>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</si>
  <si>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</si>
  <si>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</si>
  <si>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</si>
  <si>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</si>
  <si>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</si>
  <si>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</si>
  <si>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</si>
  <si>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</si>
  <si>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</si>
  <si>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</si>
  <si>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</si>
  <si>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</si>
  <si>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</si>
  <si>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</si>
  <si>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</si>
  <si>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</si>
  <si>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</si>
  <si>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</si>
  <si>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</si>
  <si>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</si>
  <si>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</si>
  <si>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</si>
  <si>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</si>
  <si>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</si>
  <si>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</si>
  <si>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</si>
  <si>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</si>
  <si>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</si>
  <si>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</si>
  <si>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</si>
  <si>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</si>
  <si>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</si>
  <si>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</si>
  <si>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</si>
  <si>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</si>
  <si>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</si>
  <si>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</si>
  <si>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</si>
  <si>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</si>
  <si>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</si>
  <si>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</si>
  <si>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</si>
  <si>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</si>
  <si>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</si>
  <si>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</si>
  <si>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</si>
  <si>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</si>
  <si>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</si>
  <si>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 xml:space="preserve">    行政运行</t>
  </si>
  <si>
    <t xml:space="preserve">    一般行政管理事务</t>
  </si>
  <si>
    <t xml:space="preserve">    基层司法业务</t>
  </si>
  <si>
    <t xml:space="preserve">    普法宣传</t>
  </si>
  <si>
    <t xml:space="preserve">    公共法律服务</t>
  </si>
  <si>
    <t xml:space="preserve">    国家统一法律职业资格考试</t>
  </si>
  <si>
    <t xml:space="preserve">    法制建设</t>
  </si>
  <si>
    <t xml:space="preserve">  其他公共安全支出</t>
  </si>
  <si>
    <t xml:space="preserve">    国家司法救助支出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</si>
  <si>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</si>
  <si>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</si>
  <si>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</si>
  <si>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</si>
  <si>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</si>
  <si>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</si>
  <si>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</si>
  <si>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</si>
  <si>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</si>
  <si>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</si>
  <si>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</si>
  <si>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</si>
  <si>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</si>
  <si>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</si>
  <si>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</si>
  <si>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</si>
  <si>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</si>
  <si>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</si>
  <si>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</si>
  <si>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</si>
  <si>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</si>
  <si>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</si>
  <si>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</si>
  <si>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</si>
  <si>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</si>
  <si>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</si>
  <si>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</si>
  <si>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</si>
  <si>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</si>
  <si>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</si>
  <si>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</si>
  <si>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</si>
  <si>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</si>
  <si>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</si>
  <si>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</si>
  <si>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</si>
  <si>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</si>
  <si>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</si>
  <si>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</si>
  <si>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</si>
  <si>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</si>
  <si>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</si>
  <si>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</si>
  <si>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</si>
  <si>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</si>
  <si>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</si>
  <si>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</si>
  <si>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</si>
  <si>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</si>
  <si>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</si>
  <si>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</si>
  <si>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</si>
  <si>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</si>
  <si>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</si>
  <si>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</si>
  <si>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</si>
  <si>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</si>
  <si>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</si>
  <si>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“12348”藏汉双语法网四川子系统</t>
  </si>
  <si>
    <t xml:space="preserve">  “12348”四川法网项目</t>
  </si>
  <si>
    <t xml:space="preserve">  法制报社未划转人员经费</t>
  </si>
  <si>
    <t xml:space="preserve">  国家工作人员学法用法经费</t>
  </si>
  <si>
    <t xml:space="preserve">  行政执法综合管理监督信息系统</t>
  </si>
  <si>
    <t xml:space="preserve">  纪检办案经费</t>
  </si>
  <si>
    <t xml:space="preserve">  亲情帮教远程会见系统项目</t>
  </si>
  <si>
    <t xml:space="preserve">  设备购置经费</t>
  </si>
  <si>
    <t xml:space="preserve">  数字集群通信项目</t>
  </si>
  <si>
    <t xml:space="preserve">  司法加密网</t>
  </si>
  <si>
    <t xml:space="preserve">  司法厅“法治四川”融媒体中心</t>
  </si>
  <si>
    <t xml:space="preserve">  司法厅办公场所智能化系统</t>
  </si>
  <si>
    <t xml:space="preserve">  司法厅公共法律服务平台</t>
  </si>
  <si>
    <t xml:space="preserve">  司法厅涉密机房改造</t>
  </si>
  <si>
    <t xml:space="preserve">  四川民法典科普教育知识传播平台</t>
  </si>
  <si>
    <t xml:space="preserve">  四川省司法厅社区矫正定位综合管理系统监理项目</t>
  </si>
  <si>
    <t xml:space="preserve">  四川省乡镇执法体制改革研究</t>
  </si>
  <si>
    <t xml:space="preserve">  四川司法行政业务档案电子化项目</t>
  </si>
  <si>
    <t xml:space="preserve">  四川司法行政执法决策智能辅助系统</t>
  </si>
  <si>
    <t xml:space="preserve">  四川司法行政指挥平台项目</t>
  </si>
  <si>
    <t xml:space="preserve">  统一行政执法证件</t>
  </si>
  <si>
    <t xml:space="preserve">  统一身份认证系统建设项目</t>
  </si>
  <si>
    <t xml:space="preserve">  习近平法治思想宣传经费</t>
  </si>
  <si>
    <t xml:space="preserve">  信息化运维项目</t>
  </si>
  <si>
    <t xml:space="preserve">  依法治县示范试点经费</t>
  </si>
  <si>
    <t xml:space="preserve">  政法队伍教育整顿</t>
  </si>
  <si>
    <t xml:space="preserve">  政法统一着装经费</t>
  </si>
  <si>
    <t xml:space="preserve">  政法重点课题调研及应用研究经费</t>
  </si>
  <si>
    <t xml:space="preserve">  智能辅助办案语音识别系统</t>
  </si>
  <si>
    <t xml:space="preserve">  重点业务应用系统</t>
  </si>
  <si>
    <t xml:space="preserve">  专刊编印经费</t>
  </si>
  <si>
    <t xml:space="preserve">  基层司法业务经费</t>
  </si>
  <si>
    <t xml:space="preserve">  普法宣传经费</t>
  </si>
  <si>
    <t xml:space="preserve">  法律援助经费</t>
  </si>
  <si>
    <t xml:space="preserve">  国家统一法律职业资格考试</t>
  </si>
  <si>
    <t xml:space="preserve">  法制建设</t>
  </si>
  <si>
    <t xml:space="preserve">  司法救助经费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</si>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</sst>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3" applyNumberFormat="0" applyFill="0" applyAlignment="0" applyProtection="0"/>
    <xf numFmtId="0" fontId="17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7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12" applyNumberFormat="0" applyAlignment="0" applyProtection="0"/>
    <xf numFmtId="0" fontId="32" fillId="26" borderId="0" applyNumberFormat="0" applyBorder="0" applyAlignment="0" applyProtection="0"/>
    <xf numFmtId="0" fontId="17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20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6" fillId="43" borderId="14" applyNumberFormat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5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5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16" fillId="43" borderId="14" applyNumberFormat="0" applyAlignment="0" applyProtection="0"/>
    <xf numFmtId="0" fontId="1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411</v>
      </c>
    </row>
    <row r="2" spans="1:8" ht="25.5" customHeight="1">
      <c r="A2" s="4" t="s">
        <v>412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413</v>
      </c>
      <c r="B4" s="31" t="s">
        <v>414</v>
      </c>
      <c r="C4" s="13" t="s">
        <v>415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246</v>
      </c>
      <c r="E5" s="44" t="s">
        <v>416</v>
      </c>
      <c r="F5" s="45"/>
      <c r="G5" s="46"/>
      <c r="H5" s="47" t="s">
        <v>251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417</v>
      </c>
      <c r="G6" s="39" t="s">
        <v>418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76</v>
      </c>
      <c r="D7" s="42">
        <v>0</v>
      </c>
      <c r="E7" s="42">
        <f>SUM(F7:G7)</f>
        <v>66</v>
      </c>
      <c r="F7" s="42">
        <v>0</v>
      </c>
      <c r="G7" s="25">
        <v>66</v>
      </c>
      <c r="H7" s="43">
        <v>10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40" sqref="D4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419</v>
      </c>
    </row>
    <row r="2" spans="1:8" ht="19.5" customHeight="1">
      <c r="A2" s="4" t="s">
        <v>420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421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422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120</v>
      </c>
      <c r="F5" s="16" t="s">
        <v>59</v>
      </c>
      <c r="G5" s="16" t="s">
        <v>116</v>
      </c>
      <c r="H5" s="13" t="s">
        <v>117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423</v>
      </c>
    </row>
    <row r="2" spans="1:8" ht="25.5" customHeight="1">
      <c r="A2" s="4" t="s">
        <v>424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413</v>
      </c>
      <c r="B4" s="31" t="s">
        <v>414</v>
      </c>
      <c r="C4" s="13" t="s">
        <v>415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246</v>
      </c>
      <c r="E5" s="33" t="s">
        <v>416</v>
      </c>
      <c r="F5" s="34"/>
      <c r="G5" s="34"/>
      <c r="H5" s="35" t="s">
        <v>251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417</v>
      </c>
      <c r="G6" s="39" t="s">
        <v>418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425</v>
      </c>
    </row>
    <row r="2" spans="1:8" ht="19.5" customHeight="1">
      <c r="A2" s="4" t="s">
        <v>426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427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120</v>
      </c>
      <c r="F5" s="16" t="s">
        <v>59</v>
      </c>
      <c r="G5" s="16" t="s">
        <v>116</v>
      </c>
      <c r="H5" s="13" t="s">
        <v>117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12780.38</v>
      </c>
      <c r="C6" s="108" t="s">
        <v>11</v>
      </c>
      <c r="D6" s="142">
        <v>1551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12369.31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0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532.93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358.66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558.05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12780.38</v>
      </c>
      <c r="C37" s="117" t="s">
        <v>48</v>
      </c>
      <c r="D37" s="118">
        <f>SUM(D6:D35)</f>
        <v>15369.949999999999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2589.57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15369.949999999999</v>
      </c>
      <c r="C42" s="147" t="s">
        <v>55</v>
      </c>
      <c r="D42" s="149">
        <f>SUM(D37,D38,D40)</f>
        <v>15369.949999999999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15369.95</v>
      </c>
      <c r="G7" s="42">
        <v>2589.57</v>
      </c>
      <c r="H7" s="42">
        <v>12780.38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22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1551</v>
      </c>
      <c r="G8" s="42">
        <v>1551</v>
      </c>
      <c r="H8" s="42">
        <v>0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89</v>
      </c>
      <c r="D9" s="24" t="s">
        <v>85</v>
      </c>
      <c r="E9" s="24" t="s">
        <v>90</v>
      </c>
      <c r="F9" s="42">
        <v>4935.74</v>
      </c>
      <c r="G9" s="42">
        <v>0</v>
      </c>
      <c r="H9" s="42">
        <v>4935.74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91</v>
      </c>
      <c r="D10" s="24" t="s">
        <v>85</v>
      </c>
      <c r="E10" s="24" t="s">
        <v>92</v>
      </c>
      <c r="F10" s="42">
        <v>5278.57</v>
      </c>
      <c r="G10" s="42">
        <v>1038.57</v>
      </c>
      <c r="H10" s="42">
        <v>4240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88</v>
      </c>
      <c r="C11" s="24" t="s">
        <v>93</v>
      </c>
      <c r="D11" s="24" t="s">
        <v>85</v>
      </c>
      <c r="E11" s="24" t="s">
        <v>94</v>
      </c>
      <c r="F11" s="42">
        <v>495</v>
      </c>
      <c r="G11" s="42">
        <v>0</v>
      </c>
      <c r="H11" s="42">
        <v>495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87</v>
      </c>
      <c r="B12" s="24" t="s">
        <v>88</v>
      </c>
      <c r="C12" s="24" t="s">
        <v>95</v>
      </c>
      <c r="D12" s="24" t="s">
        <v>85</v>
      </c>
      <c r="E12" s="24" t="s">
        <v>96</v>
      </c>
      <c r="F12" s="42">
        <v>470</v>
      </c>
      <c r="G12" s="42">
        <v>0</v>
      </c>
      <c r="H12" s="42">
        <v>470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87</v>
      </c>
      <c r="B13" s="24" t="s">
        <v>88</v>
      </c>
      <c r="C13" s="24" t="s">
        <v>97</v>
      </c>
      <c r="D13" s="24" t="s">
        <v>85</v>
      </c>
      <c r="E13" s="24" t="s">
        <v>98</v>
      </c>
      <c r="F13" s="42">
        <v>650</v>
      </c>
      <c r="G13" s="42">
        <v>0</v>
      </c>
      <c r="H13" s="42">
        <v>650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87</v>
      </c>
      <c r="B14" s="24" t="s">
        <v>88</v>
      </c>
      <c r="C14" s="24" t="s">
        <v>99</v>
      </c>
      <c r="D14" s="24" t="s">
        <v>85</v>
      </c>
      <c r="E14" s="24" t="s">
        <v>100</v>
      </c>
      <c r="F14" s="42">
        <v>60</v>
      </c>
      <c r="G14" s="42">
        <v>0</v>
      </c>
      <c r="H14" s="42">
        <v>60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87</v>
      </c>
      <c r="B15" s="24" t="s">
        <v>88</v>
      </c>
      <c r="C15" s="24" t="s">
        <v>101</v>
      </c>
      <c r="D15" s="24" t="s">
        <v>85</v>
      </c>
      <c r="E15" s="24" t="s">
        <v>102</v>
      </c>
      <c r="F15" s="42">
        <v>460</v>
      </c>
      <c r="G15" s="42">
        <v>0</v>
      </c>
      <c r="H15" s="42">
        <v>460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87</v>
      </c>
      <c r="B16" s="24" t="s">
        <v>84</v>
      </c>
      <c r="C16" s="24" t="s">
        <v>91</v>
      </c>
      <c r="D16" s="24" t="s">
        <v>85</v>
      </c>
      <c r="E16" s="24" t="s">
        <v>103</v>
      </c>
      <c r="F16" s="42">
        <v>20</v>
      </c>
      <c r="G16" s="42">
        <v>0</v>
      </c>
      <c r="H16" s="42">
        <v>20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104</v>
      </c>
      <c r="B17" s="24" t="s">
        <v>95</v>
      </c>
      <c r="C17" s="24" t="s">
        <v>89</v>
      </c>
      <c r="D17" s="24" t="s">
        <v>85</v>
      </c>
      <c r="E17" s="24" t="s">
        <v>105</v>
      </c>
      <c r="F17" s="42">
        <v>150.48</v>
      </c>
      <c r="G17" s="42">
        <v>0</v>
      </c>
      <c r="H17" s="42">
        <v>150.48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104</v>
      </c>
      <c r="B18" s="24" t="s">
        <v>95</v>
      </c>
      <c r="C18" s="24" t="s">
        <v>95</v>
      </c>
      <c r="D18" s="24" t="s">
        <v>85</v>
      </c>
      <c r="E18" s="24" t="s">
        <v>106</v>
      </c>
      <c r="F18" s="42">
        <v>382.45</v>
      </c>
      <c r="G18" s="42">
        <v>0</v>
      </c>
      <c r="H18" s="42">
        <v>382.45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107</v>
      </c>
      <c r="B19" s="24" t="s">
        <v>108</v>
      </c>
      <c r="C19" s="24" t="s">
        <v>89</v>
      </c>
      <c r="D19" s="24" t="s">
        <v>85</v>
      </c>
      <c r="E19" s="24" t="s">
        <v>109</v>
      </c>
      <c r="F19" s="42">
        <v>297.57</v>
      </c>
      <c r="G19" s="42">
        <v>0</v>
      </c>
      <c r="H19" s="42">
        <v>297.57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107</v>
      </c>
      <c r="B20" s="24" t="s">
        <v>108</v>
      </c>
      <c r="C20" s="24" t="s">
        <v>83</v>
      </c>
      <c r="D20" s="24" t="s">
        <v>85</v>
      </c>
      <c r="E20" s="24" t="s">
        <v>110</v>
      </c>
      <c r="F20" s="42">
        <v>61.09</v>
      </c>
      <c r="G20" s="42">
        <v>0</v>
      </c>
      <c r="H20" s="42">
        <v>61.09</v>
      </c>
      <c r="I20" s="42">
        <v>0</v>
      </c>
      <c r="J20" s="25">
        <v>0</v>
      </c>
      <c r="K20" s="26">
        <v>0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111</v>
      </c>
      <c r="B21" s="24" t="s">
        <v>91</v>
      </c>
      <c r="C21" s="24" t="s">
        <v>89</v>
      </c>
      <c r="D21" s="24" t="s">
        <v>85</v>
      </c>
      <c r="E21" s="24" t="s">
        <v>112</v>
      </c>
      <c r="F21" s="42">
        <v>372.85</v>
      </c>
      <c r="G21" s="42">
        <v>0</v>
      </c>
      <c r="H21" s="42">
        <v>372.85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111</v>
      </c>
      <c r="B22" s="24" t="s">
        <v>91</v>
      </c>
      <c r="C22" s="24" t="s">
        <v>83</v>
      </c>
      <c r="D22" s="24" t="s">
        <v>85</v>
      </c>
      <c r="E22" s="24" t="s">
        <v>113</v>
      </c>
      <c r="F22" s="42">
        <v>185.2</v>
      </c>
      <c r="G22" s="42">
        <v>0</v>
      </c>
      <c r="H22" s="42">
        <v>185.2</v>
      </c>
      <c r="I22" s="42">
        <v>0</v>
      </c>
      <c r="J22" s="25">
        <v>0</v>
      </c>
      <c r="K22" s="26">
        <v>0</v>
      </c>
      <c r="L22" s="42">
        <v>0</v>
      </c>
      <c r="M22" s="25">
        <v>0</v>
      </c>
      <c r="N22" s="26">
        <f t="shared" si="0"/>
        <v>0</v>
      </c>
      <c r="O22" s="42">
        <v>0</v>
      </c>
      <c r="P22" s="42">
        <v>0</v>
      </c>
      <c r="Q22" s="42">
        <v>0</v>
      </c>
      <c r="R22" s="25">
        <v>0</v>
      </c>
      <c r="S22" s="26">
        <v>0</v>
      </c>
      <c r="T22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114</v>
      </c>
    </row>
    <row r="2" spans="1:10" ht="19.5" customHeight="1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116</v>
      </c>
      <c r="H4" s="124" t="s">
        <v>117</v>
      </c>
      <c r="I4" s="124" t="s">
        <v>118</v>
      </c>
      <c r="J4" s="129" t="s">
        <v>119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120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22">SUM(G7:J7)</f>
        <v>15369.95</v>
      </c>
      <c r="G7" s="109">
        <v>6385.38</v>
      </c>
      <c r="H7" s="109">
        <v>8984.57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1551</v>
      </c>
      <c r="G8" s="109">
        <v>0</v>
      </c>
      <c r="H8" s="109">
        <v>1551</v>
      </c>
      <c r="I8" s="109">
        <v>0</v>
      </c>
      <c r="J8" s="134">
        <v>0</v>
      </c>
    </row>
    <row r="9" spans="1:10" ht="19.5" customHeight="1">
      <c r="A9" s="131" t="s">
        <v>87</v>
      </c>
      <c r="B9" s="131" t="s">
        <v>88</v>
      </c>
      <c r="C9" s="131" t="s">
        <v>89</v>
      </c>
      <c r="D9" s="132" t="s">
        <v>85</v>
      </c>
      <c r="E9" s="132" t="s">
        <v>90</v>
      </c>
      <c r="F9" s="109">
        <f t="shared" si="0"/>
        <v>4935.74</v>
      </c>
      <c r="G9" s="109">
        <v>4935.74</v>
      </c>
      <c r="H9" s="109">
        <v>0</v>
      </c>
      <c r="I9" s="109">
        <v>0</v>
      </c>
      <c r="J9" s="134">
        <v>0</v>
      </c>
    </row>
    <row r="10" spans="1:10" ht="19.5" customHeight="1">
      <c r="A10" s="131" t="s">
        <v>87</v>
      </c>
      <c r="B10" s="131" t="s">
        <v>88</v>
      </c>
      <c r="C10" s="131" t="s">
        <v>91</v>
      </c>
      <c r="D10" s="132" t="s">
        <v>85</v>
      </c>
      <c r="E10" s="132" t="s">
        <v>92</v>
      </c>
      <c r="F10" s="109">
        <f t="shared" si="0"/>
        <v>5278.57</v>
      </c>
      <c r="G10" s="109">
        <v>0</v>
      </c>
      <c r="H10" s="109">
        <v>5278.57</v>
      </c>
      <c r="I10" s="109">
        <v>0</v>
      </c>
      <c r="J10" s="134">
        <v>0</v>
      </c>
    </row>
    <row r="11" spans="1:10" ht="19.5" customHeight="1">
      <c r="A11" s="131" t="s">
        <v>87</v>
      </c>
      <c r="B11" s="131" t="s">
        <v>88</v>
      </c>
      <c r="C11" s="131" t="s">
        <v>93</v>
      </c>
      <c r="D11" s="132" t="s">
        <v>85</v>
      </c>
      <c r="E11" s="132" t="s">
        <v>94</v>
      </c>
      <c r="F11" s="109">
        <f t="shared" si="0"/>
        <v>495</v>
      </c>
      <c r="G11" s="109">
        <v>0</v>
      </c>
      <c r="H11" s="109">
        <v>495</v>
      </c>
      <c r="I11" s="109">
        <v>0</v>
      </c>
      <c r="J11" s="134">
        <v>0</v>
      </c>
    </row>
    <row r="12" spans="1:10" ht="19.5" customHeight="1">
      <c r="A12" s="131" t="s">
        <v>87</v>
      </c>
      <c r="B12" s="131" t="s">
        <v>88</v>
      </c>
      <c r="C12" s="131" t="s">
        <v>95</v>
      </c>
      <c r="D12" s="132" t="s">
        <v>85</v>
      </c>
      <c r="E12" s="132" t="s">
        <v>96</v>
      </c>
      <c r="F12" s="109">
        <f t="shared" si="0"/>
        <v>470</v>
      </c>
      <c r="G12" s="109">
        <v>0</v>
      </c>
      <c r="H12" s="109">
        <v>470</v>
      </c>
      <c r="I12" s="109">
        <v>0</v>
      </c>
      <c r="J12" s="134">
        <v>0</v>
      </c>
    </row>
    <row r="13" spans="1:10" ht="19.5" customHeight="1">
      <c r="A13" s="131" t="s">
        <v>87</v>
      </c>
      <c r="B13" s="131" t="s">
        <v>88</v>
      </c>
      <c r="C13" s="131" t="s">
        <v>97</v>
      </c>
      <c r="D13" s="132" t="s">
        <v>85</v>
      </c>
      <c r="E13" s="132" t="s">
        <v>98</v>
      </c>
      <c r="F13" s="109">
        <f t="shared" si="0"/>
        <v>650</v>
      </c>
      <c r="G13" s="109">
        <v>0</v>
      </c>
      <c r="H13" s="109">
        <v>650</v>
      </c>
      <c r="I13" s="109">
        <v>0</v>
      </c>
      <c r="J13" s="134">
        <v>0</v>
      </c>
    </row>
    <row r="14" spans="1:10" ht="19.5" customHeight="1">
      <c r="A14" s="131" t="s">
        <v>87</v>
      </c>
      <c r="B14" s="131" t="s">
        <v>88</v>
      </c>
      <c r="C14" s="131" t="s">
        <v>99</v>
      </c>
      <c r="D14" s="132" t="s">
        <v>85</v>
      </c>
      <c r="E14" s="132" t="s">
        <v>100</v>
      </c>
      <c r="F14" s="109">
        <f t="shared" si="0"/>
        <v>60</v>
      </c>
      <c r="G14" s="109">
        <v>0</v>
      </c>
      <c r="H14" s="109">
        <v>60</v>
      </c>
      <c r="I14" s="109">
        <v>0</v>
      </c>
      <c r="J14" s="134">
        <v>0</v>
      </c>
    </row>
    <row r="15" spans="1:10" ht="19.5" customHeight="1">
      <c r="A15" s="131" t="s">
        <v>87</v>
      </c>
      <c r="B15" s="131" t="s">
        <v>88</v>
      </c>
      <c r="C15" s="131" t="s">
        <v>101</v>
      </c>
      <c r="D15" s="132" t="s">
        <v>85</v>
      </c>
      <c r="E15" s="132" t="s">
        <v>102</v>
      </c>
      <c r="F15" s="109">
        <f t="shared" si="0"/>
        <v>460</v>
      </c>
      <c r="G15" s="109">
        <v>0</v>
      </c>
      <c r="H15" s="109">
        <v>460</v>
      </c>
      <c r="I15" s="109">
        <v>0</v>
      </c>
      <c r="J15" s="134">
        <v>0</v>
      </c>
    </row>
    <row r="16" spans="1:10" ht="19.5" customHeight="1">
      <c r="A16" s="131" t="s">
        <v>87</v>
      </c>
      <c r="B16" s="131" t="s">
        <v>84</v>
      </c>
      <c r="C16" s="131" t="s">
        <v>91</v>
      </c>
      <c r="D16" s="132" t="s">
        <v>85</v>
      </c>
      <c r="E16" s="132" t="s">
        <v>103</v>
      </c>
      <c r="F16" s="109">
        <f t="shared" si="0"/>
        <v>20</v>
      </c>
      <c r="G16" s="109">
        <v>0</v>
      </c>
      <c r="H16" s="109">
        <v>20</v>
      </c>
      <c r="I16" s="109">
        <v>0</v>
      </c>
      <c r="J16" s="134">
        <v>0</v>
      </c>
    </row>
    <row r="17" spans="1:10" ht="19.5" customHeight="1">
      <c r="A17" s="131" t="s">
        <v>104</v>
      </c>
      <c r="B17" s="131" t="s">
        <v>95</v>
      </c>
      <c r="C17" s="131" t="s">
        <v>89</v>
      </c>
      <c r="D17" s="132" t="s">
        <v>85</v>
      </c>
      <c r="E17" s="132" t="s">
        <v>105</v>
      </c>
      <c r="F17" s="109">
        <f t="shared" si="0"/>
        <v>150.48</v>
      </c>
      <c r="G17" s="109">
        <v>150.48</v>
      </c>
      <c r="H17" s="109">
        <v>0</v>
      </c>
      <c r="I17" s="109">
        <v>0</v>
      </c>
      <c r="J17" s="134">
        <v>0</v>
      </c>
    </row>
    <row r="18" spans="1:10" ht="19.5" customHeight="1">
      <c r="A18" s="131" t="s">
        <v>104</v>
      </c>
      <c r="B18" s="131" t="s">
        <v>95</v>
      </c>
      <c r="C18" s="131" t="s">
        <v>95</v>
      </c>
      <c r="D18" s="132" t="s">
        <v>85</v>
      </c>
      <c r="E18" s="132" t="s">
        <v>106</v>
      </c>
      <c r="F18" s="109">
        <f t="shared" si="0"/>
        <v>382.45</v>
      </c>
      <c r="G18" s="109">
        <v>382.45</v>
      </c>
      <c r="H18" s="109">
        <v>0</v>
      </c>
      <c r="I18" s="109">
        <v>0</v>
      </c>
      <c r="J18" s="134">
        <v>0</v>
      </c>
    </row>
    <row r="19" spans="1:10" ht="19.5" customHeight="1">
      <c r="A19" s="131" t="s">
        <v>107</v>
      </c>
      <c r="B19" s="131" t="s">
        <v>108</v>
      </c>
      <c r="C19" s="131" t="s">
        <v>89</v>
      </c>
      <c r="D19" s="132" t="s">
        <v>85</v>
      </c>
      <c r="E19" s="132" t="s">
        <v>109</v>
      </c>
      <c r="F19" s="109">
        <f t="shared" si="0"/>
        <v>297.57</v>
      </c>
      <c r="G19" s="109">
        <v>297.57</v>
      </c>
      <c r="H19" s="109">
        <v>0</v>
      </c>
      <c r="I19" s="109">
        <v>0</v>
      </c>
      <c r="J19" s="134">
        <v>0</v>
      </c>
    </row>
    <row r="20" spans="1:10" ht="19.5" customHeight="1">
      <c r="A20" s="131" t="s">
        <v>107</v>
      </c>
      <c r="B20" s="131" t="s">
        <v>108</v>
      </c>
      <c r="C20" s="131" t="s">
        <v>83</v>
      </c>
      <c r="D20" s="132" t="s">
        <v>85</v>
      </c>
      <c r="E20" s="132" t="s">
        <v>110</v>
      </c>
      <c r="F20" s="109">
        <f t="shared" si="0"/>
        <v>61.09</v>
      </c>
      <c r="G20" s="109">
        <v>61.09</v>
      </c>
      <c r="H20" s="109">
        <v>0</v>
      </c>
      <c r="I20" s="109">
        <v>0</v>
      </c>
      <c r="J20" s="134">
        <v>0</v>
      </c>
    </row>
    <row r="21" spans="1:10" ht="19.5" customHeight="1">
      <c r="A21" s="131" t="s">
        <v>111</v>
      </c>
      <c r="B21" s="131" t="s">
        <v>91</v>
      </c>
      <c r="C21" s="131" t="s">
        <v>89</v>
      </c>
      <c r="D21" s="132" t="s">
        <v>85</v>
      </c>
      <c r="E21" s="132" t="s">
        <v>112</v>
      </c>
      <c r="F21" s="109">
        <f t="shared" si="0"/>
        <v>372.85</v>
      </c>
      <c r="G21" s="109">
        <v>372.85</v>
      </c>
      <c r="H21" s="109">
        <v>0</v>
      </c>
      <c r="I21" s="109">
        <v>0</v>
      </c>
      <c r="J21" s="134">
        <v>0</v>
      </c>
    </row>
    <row r="22" spans="1:10" ht="19.5" customHeight="1">
      <c r="A22" s="131" t="s">
        <v>111</v>
      </c>
      <c r="B22" s="131" t="s">
        <v>91</v>
      </c>
      <c r="C22" s="131" t="s">
        <v>83</v>
      </c>
      <c r="D22" s="132" t="s">
        <v>85</v>
      </c>
      <c r="E22" s="132" t="s">
        <v>113</v>
      </c>
      <c r="F22" s="109">
        <f t="shared" si="0"/>
        <v>185.2</v>
      </c>
      <c r="G22" s="109">
        <v>185.2</v>
      </c>
      <c r="H22" s="109">
        <v>0</v>
      </c>
      <c r="I22" s="109">
        <v>0</v>
      </c>
      <c r="J22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121</v>
      </c>
    </row>
    <row r="2" spans="1:8" ht="20.25" customHeight="1">
      <c r="A2" s="4" t="s">
        <v>122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123</v>
      </c>
      <c r="F5" s="94" t="s">
        <v>124</v>
      </c>
      <c r="G5" s="93" t="s">
        <v>125</v>
      </c>
      <c r="H5" s="94" t="s">
        <v>126</v>
      </c>
    </row>
    <row r="6" spans="1:8" ht="24" customHeight="1">
      <c r="A6" s="95" t="s">
        <v>127</v>
      </c>
      <c r="B6" s="96">
        <f>SUM(B7:B9)</f>
        <v>12780.38</v>
      </c>
      <c r="C6" s="97" t="s">
        <v>128</v>
      </c>
      <c r="D6" s="96">
        <f aca="true" t="shared" si="0" ref="D6:D36">SUM(E6:H6)</f>
        <v>15369.949999999999</v>
      </c>
      <c r="E6" s="98">
        <f>SUM(E7:E36)</f>
        <v>15369.949999999999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129</v>
      </c>
      <c r="B7" s="96">
        <v>12780.38</v>
      </c>
      <c r="C7" s="97" t="s">
        <v>130</v>
      </c>
      <c r="D7" s="96">
        <f t="shared" si="0"/>
        <v>1551</v>
      </c>
      <c r="E7" s="98">
        <v>1551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131</v>
      </c>
      <c r="B8" s="96">
        <v>0</v>
      </c>
      <c r="C8" s="97" t="s">
        <v>132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133</v>
      </c>
      <c r="B9" s="96">
        <v>0</v>
      </c>
      <c r="C9" s="97" t="s">
        <v>134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135</v>
      </c>
      <c r="B10" s="96">
        <f>SUM(B11:B14)</f>
        <v>2589.57</v>
      </c>
      <c r="C10" s="97" t="s">
        <v>136</v>
      </c>
      <c r="D10" s="96">
        <f t="shared" si="0"/>
        <v>12369.31</v>
      </c>
      <c r="E10" s="98">
        <v>12369.31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129</v>
      </c>
      <c r="B11" s="96">
        <v>2589.57</v>
      </c>
      <c r="C11" s="97" t="s">
        <v>137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131</v>
      </c>
      <c r="B12" s="96">
        <v>0</v>
      </c>
      <c r="C12" s="97" t="s">
        <v>138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133</v>
      </c>
      <c r="B13" s="96">
        <v>0</v>
      </c>
      <c r="C13" s="97" t="s">
        <v>139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140</v>
      </c>
      <c r="B14" s="96">
        <v>0</v>
      </c>
      <c r="C14" s="97" t="s">
        <v>141</v>
      </c>
      <c r="D14" s="96">
        <f t="shared" si="0"/>
        <v>532.93</v>
      </c>
      <c r="E14" s="98">
        <v>532.93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142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143</v>
      </c>
      <c r="D16" s="96">
        <f t="shared" si="0"/>
        <v>358.66</v>
      </c>
      <c r="E16" s="98">
        <v>358.66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144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145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146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147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148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149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150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151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152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153</v>
      </c>
      <c r="D26" s="106">
        <f t="shared" si="0"/>
        <v>558.05</v>
      </c>
      <c r="E26" s="106">
        <v>558.05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154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155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156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157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158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159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160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161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162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163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164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15369.949999999999</v>
      </c>
      <c r="C40" s="117" t="s">
        <v>55</v>
      </c>
      <c r="D40" s="118">
        <f>SUM(D7:D38)</f>
        <v>15369.949999999999</v>
      </c>
      <c r="E40" s="118">
        <f>SUM(E7:E38)</f>
        <v>15369.949999999999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165</v>
      </c>
    </row>
    <row r="2" spans="1:41" ht="19.5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167</v>
      </c>
      <c r="F4" s="65" t="s">
        <v>168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169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170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120</v>
      </c>
      <c r="E5" s="76"/>
      <c r="F5" s="32" t="s">
        <v>59</v>
      </c>
      <c r="G5" s="77" t="s">
        <v>171</v>
      </c>
      <c r="H5" s="78"/>
      <c r="I5" s="84"/>
      <c r="J5" s="77" t="s">
        <v>172</v>
      </c>
      <c r="K5" s="78"/>
      <c r="L5" s="84"/>
      <c r="M5" s="77" t="s">
        <v>173</v>
      </c>
      <c r="N5" s="78"/>
      <c r="O5" s="84"/>
      <c r="P5" s="54" t="s">
        <v>59</v>
      </c>
      <c r="Q5" s="77" t="s">
        <v>171</v>
      </c>
      <c r="R5" s="78"/>
      <c r="S5" s="84"/>
      <c r="T5" s="77" t="s">
        <v>172</v>
      </c>
      <c r="U5" s="78"/>
      <c r="V5" s="84"/>
      <c r="W5" s="77" t="s">
        <v>173</v>
      </c>
      <c r="X5" s="78"/>
      <c r="Y5" s="84"/>
      <c r="Z5" s="32" t="s">
        <v>59</v>
      </c>
      <c r="AA5" s="77" t="s">
        <v>171</v>
      </c>
      <c r="AB5" s="78"/>
      <c r="AC5" s="84"/>
      <c r="AD5" s="77" t="s">
        <v>172</v>
      </c>
      <c r="AE5" s="78"/>
      <c r="AF5" s="84"/>
      <c r="AG5" s="77" t="s">
        <v>173</v>
      </c>
      <c r="AH5" s="78"/>
      <c r="AI5" s="84"/>
      <c r="AJ5" s="77" t="s">
        <v>174</v>
      </c>
      <c r="AK5" s="78"/>
      <c r="AL5" s="84"/>
      <c r="AM5" s="77" t="s">
        <v>126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116</v>
      </c>
      <c r="I6" s="81" t="s">
        <v>117</v>
      </c>
      <c r="J6" s="37" t="s">
        <v>74</v>
      </c>
      <c r="K6" s="81" t="s">
        <v>116</v>
      </c>
      <c r="L6" s="81" t="s">
        <v>117</v>
      </c>
      <c r="M6" s="37" t="s">
        <v>74</v>
      </c>
      <c r="N6" s="81" t="s">
        <v>116</v>
      </c>
      <c r="O6" s="39" t="s">
        <v>117</v>
      </c>
      <c r="P6" s="57"/>
      <c r="Q6" s="85" t="s">
        <v>74</v>
      </c>
      <c r="R6" s="22" t="s">
        <v>116</v>
      </c>
      <c r="S6" s="22" t="s">
        <v>117</v>
      </c>
      <c r="T6" s="85" t="s">
        <v>74</v>
      </c>
      <c r="U6" s="22" t="s">
        <v>116</v>
      </c>
      <c r="V6" s="21" t="s">
        <v>117</v>
      </c>
      <c r="W6" s="16" t="s">
        <v>74</v>
      </c>
      <c r="X6" s="85" t="s">
        <v>116</v>
      </c>
      <c r="Y6" s="22" t="s">
        <v>117</v>
      </c>
      <c r="Z6" s="57"/>
      <c r="AA6" s="37" t="s">
        <v>74</v>
      </c>
      <c r="AB6" s="79" t="s">
        <v>116</v>
      </c>
      <c r="AC6" s="79" t="s">
        <v>117</v>
      </c>
      <c r="AD6" s="37" t="s">
        <v>74</v>
      </c>
      <c r="AE6" s="79" t="s">
        <v>116</v>
      </c>
      <c r="AF6" s="79" t="s">
        <v>117</v>
      </c>
      <c r="AG6" s="37" t="s">
        <v>74</v>
      </c>
      <c r="AH6" s="81" t="s">
        <v>116</v>
      </c>
      <c r="AI6" s="81" t="s">
        <v>117</v>
      </c>
      <c r="AJ6" s="37" t="s">
        <v>74</v>
      </c>
      <c r="AK6" s="81" t="s">
        <v>116</v>
      </c>
      <c r="AL6" s="81" t="s">
        <v>117</v>
      </c>
      <c r="AM6" s="37" t="s">
        <v>74</v>
      </c>
      <c r="AN6" s="81" t="s">
        <v>116</v>
      </c>
      <c r="AO6" s="81" t="s">
        <v>117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30">SUM(F7,P7,Z7)</f>
        <v>15369.95</v>
      </c>
      <c r="F7" s="42">
        <f aca="true" t="shared" si="1" ref="F7:F30">SUM(G7,J7,M7)</f>
        <v>12780.380000000001</v>
      </c>
      <c r="G7" s="42">
        <f aca="true" t="shared" si="2" ref="G7:G30">SUM(H7:I7)</f>
        <v>12780.380000000001</v>
      </c>
      <c r="H7" s="42">
        <v>6385.38</v>
      </c>
      <c r="I7" s="25">
        <v>6395</v>
      </c>
      <c r="J7" s="42">
        <f aca="true" t="shared" si="3" ref="J7:J30">SUM(K7:L7)</f>
        <v>0</v>
      </c>
      <c r="K7" s="42">
        <v>0</v>
      </c>
      <c r="L7" s="25">
        <v>0</v>
      </c>
      <c r="M7" s="42">
        <f aca="true" t="shared" si="4" ref="M7:M30">SUM(N7:O7)</f>
        <v>0</v>
      </c>
      <c r="N7" s="42">
        <v>0</v>
      </c>
      <c r="O7" s="25">
        <v>0</v>
      </c>
      <c r="P7" s="26">
        <f aca="true" t="shared" si="5" ref="P7:P30">SUM(Q7,T7,W7)</f>
        <v>0</v>
      </c>
      <c r="Q7" s="42">
        <f aca="true" t="shared" si="6" ref="Q7:Q30">SUM(R7:S7)</f>
        <v>0</v>
      </c>
      <c r="R7" s="42">
        <v>0</v>
      </c>
      <c r="S7" s="25">
        <v>0</v>
      </c>
      <c r="T7" s="42">
        <f aca="true" t="shared" si="7" ref="T7:T30">SUM(U7:V7)</f>
        <v>0</v>
      </c>
      <c r="U7" s="42">
        <v>0</v>
      </c>
      <c r="V7" s="42">
        <v>0</v>
      </c>
      <c r="W7" s="42">
        <f aca="true" t="shared" si="8" ref="W7:W30">SUM(X7:Y7)</f>
        <v>0</v>
      </c>
      <c r="X7" s="42">
        <v>0</v>
      </c>
      <c r="Y7" s="25">
        <v>0</v>
      </c>
      <c r="Z7" s="26">
        <f aca="true" t="shared" si="9" ref="Z7:Z30">SUM(AA7,AD7,AG7,AJ7,AM7)</f>
        <v>2589.57</v>
      </c>
      <c r="AA7" s="42">
        <f aca="true" t="shared" si="10" ref="AA7:AA30">SUM(AB7:AC7)</f>
        <v>2589.57</v>
      </c>
      <c r="AB7" s="42">
        <v>0</v>
      </c>
      <c r="AC7" s="25">
        <v>2589.57</v>
      </c>
      <c r="AD7" s="42">
        <f aca="true" t="shared" si="11" ref="AD7:AD30">SUM(AE7:AF7)</f>
        <v>0</v>
      </c>
      <c r="AE7" s="42">
        <v>0</v>
      </c>
      <c r="AF7" s="25">
        <v>0</v>
      </c>
      <c r="AG7" s="42">
        <f aca="true" t="shared" si="12" ref="AG7:AG30">SUM(AH7:AI7)</f>
        <v>0</v>
      </c>
      <c r="AH7" s="42">
        <v>0</v>
      </c>
      <c r="AI7" s="25">
        <v>0</v>
      </c>
      <c r="AJ7" s="42">
        <f aca="true" t="shared" si="13" ref="AJ7:AJ30">SUM(AK7:AL7)</f>
        <v>0</v>
      </c>
      <c r="AK7" s="42">
        <v>0</v>
      </c>
      <c r="AL7" s="25">
        <v>0</v>
      </c>
      <c r="AM7" s="42">
        <f aca="true" t="shared" si="14" ref="AM7:AM30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175</v>
      </c>
      <c r="C8" s="24" t="s">
        <v>38</v>
      </c>
      <c r="D8" s="24" t="s">
        <v>176</v>
      </c>
      <c r="E8" s="42">
        <f t="shared" si="0"/>
        <v>3782.62</v>
      </c>
      <c r="F8" s="42">
        <f t="shared" si="1"/>
        <v>3782.62</v>
      </c>
      <c r="G8" s="42">
        <f t="shared" si="2"/>
        <v>3782.62</v>
      </c>
      <c r="H8" s="42">
        <v>3782.62</v>
      </c>
      <c r="I8" s="25">
        <v>0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175</v>
      </c>
      <c r="B9" s="24" t="s">
        <v>177</v>
      </c>
      <c r="C9" s="24" t="s">
        <v>85</v>
      </c>
      <c r="D9" s="24" t="s">
        <v>178</v>
      </c>
      <c r="E9" s="42">
        <f t="shared" si="0"/>
        <v>2594.77</v>
      </c>
      <c r="F9" s="42">
        <f t="shared" si="1"/>
        <v>2594.77</v>
      </c>
      <c r="G9" s="42">
        <f t="shared" si="2"/>
        <v>2594.77</v>
      </c>
      <c r="H9" s="42">
        <v>2594.77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175</v>
      </c>
      <c r="B10" s="24" t="s">
        <v>179</v>
      </c>
      <c r="C10" s="24" t="s">
        <v>85</v>
      </c>
      <c r="D10" s="24" t="s">
        <v>180</v>
      </c>
      <c r="E10" s="42">
        <f t="shared" si="0"/>
        <v>741.11</v>
      </c>
      <c r="F10" s="42">
        <f t="shared" si="1"/>
        <v>741.11</v>
      </c>
      <c r="G10" s="42">
        <f t="shared" si="2"/>
        <v>741.11</v>
      </c>
      <c r="H10" s="42">
        <v>741.11</v>
      </c>
      <c r="I10" s="25">
        <v>0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175</v>
      </c>
      <c r="B11" s="24" t="s">
        <v>181</v>
      </c>
      <c r="C11" s="24" t="s">
        <v>85</v>
      </c>
      <c r="D11" s="24" t="s">
        <v>182</v>
      </c>
      <c r="E11" s="42">
        <f t="shared" si="0"/>
        <v>372.85</v>
      </c>
      <c r="F11" s="42">
        <f t="shared" si="1"/>
        <v>372.85</v>
      </c>
      <c r="G11" s="42">
        <f t="shared" si="2"/>
        <v>372.85</v>
      </c>
      <c r="H11" s="42">
        <v>372.85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175</v>
      </c>
      <c r="B12" s="24" t="s">
        <v>183</v>
      </c>
      <c r="C12" s="24" t="s">
        <v>85</v>
      </c>
      <c r="D12" s="24" t="s">
        <v>184</v>
      </c>
      <c r="E12" s="42">
        <f t="shared" si="0"/>
        <v>73.89</v>
      </c>
      <c r="F12" s="42">
        <f t="shared" si="1"/>
        <v>73.89</v>
      </c>
      <c r="G12" s="42">
        <f t="shared" si="2"/>
        <v>73.89</v>
      </c>
      <c r="H12" s="42">
        <v>73.89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185</v>
      </c>
      <c r="C13" s="24" t="s">
        <v>38</v>
      </c>
      <c r="D13" s="24" t="s">
        <v>186</v>
      </c>
      <c r="E13" s="42">
        <f t="shared" si="0"/>
        <v>6063.3</v>
      </c>
      <c r="F13" s="42">
        <f t="shared" si="1"/>
        <v>6052.74</v>
      </c>
      <c r="G13" s="42">
        <f t="shared" si="2"/>
        <v>6052.74</v>
      </c>
      <c r="H13" s="42">
        <v>2464.74</v>
      </c>
      <c r="I13" s="25">
        <v>3588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10.56</v>
      </c>
      <c r="AA13" s="42">
        <f t="shared" si="10"/>
        <v>10.56</v>
      </c>
      <c r="AB13" s="42">
        <v>0</v>
      </c>
      <c r="AC13" s="25">
        <v>10.56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185</v>
      </c>
      <c r="B14" s="24" t="s">
        <v>177</v>
      </c>
      <c r="C14" s="24" t="s">
        <v>85</v>
      </c>
      <c r="D14" s="24" t="s">
        <v>187</v>
      </c>
      <c r="E14" s="42">
        <f t="shared" si="0"/>
        <v>2121.87</v>
      </c>
      <c r="F14" s="42">
        <f t="shared" si="1"/>
        <v>2111.31</v>
      </c>
      <c r="G14" s="42">
        <f t="shared" si="2"/>
        <v>2111.31</v>
      </c>
      <c r="H14" s="42">
        <v>1617.11</v>
      </c>
      <c r="I14" s="25">
        <v>494.2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10.56</v>
      </c>
      <c r="AA14" s="42">
        <f t="shared" si="10"/>
        <v>10.56</v>
      </c>
      <c r="AB14" s="42">
        <v>0</v>
      </c>
      <c r="AC14" s="25">
        <v>10.56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185</v>
      </c>
      <c r="B15" s="24" t="s">
        <v>179</v>
      </c>
      <c r="C15" s="24" t="s">
        <v>85</v>
      </c>
      <c r="D15" s="24" t="s">
        <v>188</v>
      </c>
      <c r="E15" s="42">
        <f t="shared" si="0"/>
        <v>104</v>
      </c>
      <c r="F15" s="42">
        <f t="shared" si="1"/>
        <v>104</v>
      </c>
      <c r="G15" s="42">
        <f t="shared" si="2"/>
        <v>104</v>
      </c>
      <c r="H15" s="42">
        <v>104</v>
      </c>
      <c r="I15" s="25">
        <v>0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185</v>
      </c>
      <c r="B16" s="24" t="s">
        <v>181</v>
      </c>
      <c r="C16" s="24" t="s">
        <v>85</v>
      </c>
      <c r="D16" s="24" t="s">
        <v>189</v>
      </c>
      <c r="E16" s="42">
        <f t="shared" si="0"/>
        <v>80</v>
      </c>
      <c r="F16" s="42">
        <f t="shared" si="1"/>
        <v>80</v>
      </c>
      <c r="G16" s="42">
        <f t="shared" si="2"/>
        <v>80</v>
      </c>
      <c r="H16" s="42">
        <v>80</v>
      </c>
      <c r="I16" s="25">
        <v>0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0</v>
      </c>
      <c r="AA16" s="42">
        <f t="shared" si="10"/>
        <v>0</v>
      </c>
      <c r="AB16" s="42">
        <v>0</v>
      </c>
      <c r="AC16" s="25">
        <v>0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185</v>
      </c>
      <c r="B17" s="24" t="s">
        <v>190</v>
      </c>
      <c r="C17" s="24" t="s">
        <v>85</v>
      </c>
      <c r="D17" s="24" t="s">
        <v>191</v>
      </c>
      <c r="E17" s="42">
        <f t="shared" si="0"/>
        <v>10</v>
      </c>
      <c r="F17" s="42">
        <f t="shared" si="1"/>
        <v>10</v>
      </c>
      <c r="G17" s="42">
        <f t="shared" si="2"/>
        <v>10</v>
      </c>
      <c r="H17" s="42">
        <v>0</v>
      </c>
      <c r="I17" s="25">
        <v>10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  <row r="18" spans="1:41" ht="19.5" customHeight="1">
      <c r="A18" s="24" t="s">
        <v>185</v>
      </c>
      <c r="B18" s="24" t="s">
        <v>192</v>
      </c>
      <c r="C18" s="24" t="s">
        <v>85</v>
      </c>
      <c r="D18" s="24" t="s">
        <v>193</v>
      </c>
      <c r="E18" s="42">
        <f t="shared" si="0"/>
        <v>2038.8</v>
      </c>
      <c r="F18" s="42">
        <f t="shared" si="1"/>
        <v>2038.8</v>
      </c>
      <c r="G18" s="42">
        <f t="shared" si="2"/>
        <v>2038.8</v>
      </c>
      <c r="H18" s="42">
        <v>50</v>
      </c>
      <c r="I18" s="25">
        <v>1988.8</v>
      </c>
      <c r="J18" s="42">
        <f t="shared" si="3"/>
        <v>0</v>
      </c>
      <c r="K18" s="42">
        <v>0</v>
      </c>
      <c r="L18" s="25">
        <v>0</v>
      </c>
      <c r="M18" s="42">
        <f t="shared" si="4"/>
        <v>0</v>
      </c>
      <c r="N18" s="42">
        <v>0</v>
      </c>
      <c r="O18" s="25">
        <v>0</v>
      </c>
      <c r="P18" s="26">
        <f t="shared" si="5"/>
        <v>0</v>
      </c>
      <c r="Q18" s="42">
        <f t="shared" si="6"/>
        <v>0</v>
      </c>
      <c r="R18" s="42">
        <v>0</v>
      </c>
      <c r="S18" s="25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25">
        <v>0</v>
      </c>
      <c r="Z18" s="26">
        <f t="shared" si="9"/>
        <v>0</v>
      </c>
      <c r="AA18" s="42">
        <f t="shared" si="10"/>
        <v>0</v>
      </c>
      <c r="AB18" s="42">
        <v>0</v>
      </c>
      <c r="AC18" s="25">
        <v>0</v>
      </c>
      <c r="AD18" s="42">
        <f t="shared" si="11"/>
        <v>0</v>
      </c>
      <c r="AE18" s="42">
        <v>0</v>
      </c>
      <c r="AF18" s="25">
        <v>0</v>
      </c>
      <c r="AG18" s="42">
        <f t="shared" si="12"/>
        <v>0</v>
      </c>
      <c r="AH18" s="42">
        <v>0</v>
      </c>
      <c r="AI18" s="25">
        <v>0</v>
      </c>
      <c r="AJ18" s="42">
        <f t="shared" si="13"/>
        <v>0</v>
      </c>
      <c r="AK18" s="42">
        <v>0</v>
      </c>
      <c r="AL18" s="25">
        <v>0</v>
      </c>
      <c r="AM18" s="42">
        <f t="shared" si="14"/>
        <v>0</v>
      </c>
      <c r="AN18" s="42">
        <v>0</v>
      </c>
      <c r="AO18" s="25">
        <v>0</v>
      </c>
    </row>
    <row r="19" spans="1:41" ht="19.5" customHeight="1">
      <c r="A19" s="24" t="s">
        <v>185</v>
      </c>
      <c r="B19" s="24" t="s">
        <v>194</v>
      </c>
      <c r="C19" s="24" t="s">
        <v>85</v>
      </c>
      <c r="D19" s="24" t="s">
        <v>195</v>
      </c>
      <c r="E19" s="42">
        <f t="shared" si="0"/>
        <v>10</v>
      </c>
      <c r="F19" s="42">
        <f t="shared" si="1"/>
        <v>10</v>
      </c>
      <c r="G19" s="42">
        <f t="shared" si="2"/>
        <v>10</v>
      </c>
      <c r="H19" s="42">
        <v>10</v>
      </c>
      <c r="I19" s="25">
        <v>0</v>
      </c>
      <c r="J19" s="42">
        <f t="shared" si="3"/>
        <v>0</v>
      </c>
      <c r="K19" s="42">
        <v>0</v>
      </c>
      <c r="L19" s="25">
        <v>0</v>
      </c>
      <c r="M19" s="42">
        <f t="shared" si="4"/>
        <v>0</v>
      </c>
      <c r="N19" s="42">
        <v>0</v>
      </c>
      <c r="O19" s="25">
        <v>0</v>
      </c>
      <c r="P19" s="26">
        <f t="shared" si="5"/>
        <v>0</v>
      </c>
      <c r="Q19" s="42">
        <f t="shared" si="6"/>
        <v>0</v>
      </c>
      <c r="R19" s="42">
        <v>0</v>
      </c>
      <c r="S19" s="25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25">
        <v>0</v>
      </c>
      <c r="Z19" s="26">
        <f t="shared" si="9"/>
        <v>0</v>
      </c>
      <c r="AA19" s="42">
        <f t="shared" si="10"/>
        <v>0</v>
      </c>
      <c r="AB19" s="42">
        <v>0</v>
      </c>
      <c r="AC19" s="25">
        <v>0</v>
      </c>
      <c r="AD19" s="42">
        <f t="shared" si="11"/>
        <v>0</v>
      </c>
      <c r="AE19" s="42">
        <v>0</v>
      </c>
      <c r="AF19" s="25">
        <v>0</v>
      </c>
      <c r="AG19" s="42">
        <f t="shared" si="12"/>
        <v>0</v>
      </c>
      <c r="AH19" s="42">
        <v>0</v>
      </c>
      <c r="AI19" s="25">
        <v>0</v>
      </c>
      <c r="AJ19" s="42">
        <f t="shared" si="13"/>
        <v>0</v>
      </c>
      <c r="AK19" s="42">
        <v>0</v>
      </c>
      <c r="AL19" s="25">
        <v>0</v>
      </c>
      <c r="AM19" s="42">
        <f t="shared" si="14"/>
        <v>0</v>
      </c>
      <c r="AN19" s="42">
        <v>0</v>
      </c>
      <c r="AO19" s="25">
        <v>0</v>
      </c>
    </row>
    <row r="20" spans="1:41" ht="19.5" customHeight="1">
      <c r="A20" s="24" t="s">
        <v>185</v>
      </c>
      <c r="B20" s="24" t="s">
        <v>196</v>
      </c>
      <c r="C20" s="24" t="s">
        <v>85</v>
      </c>
      <c r="D20" s="24" t="s">
        <v>197</v>
      </c>
      <c r="E20" s="42">
        <f t="shared" si="0"/>
        <v>66</v>
      </c>
      <c r="F20" s="42">
        <f t="shared" si="1"/>
        <v>66</v>
      </c>
      <c r="G20" s="42">
        <f t="shared" si="2"/>
        <v>66</v>
      </c>
      <c r="H20" s="42">
        <v>66</v>
      </c>
      <c r="I20" s="25">
        <v>0</v>
      </c>
      <c r="J20" s="42">
        <f t="shared" si="3"/>
        <v>0</v>
      </c>
      <c r="K20" s="42">
        <v>0</v>
      </c>
      <c r="L20" s="25">
        <v>0</v>
      </c>
      <c r="M20" s="42">
        <f t="shared" si="4"/>
        <v>0</v>
      </c>
      <c r="N20" s="42">
        <v>0</v>
      </c>
      <c r="O20" s="25">
        <v>0</v>
      </c>
      <c r="P20" s="26">
        <f t="shared" si="5"/>
        <v>0</v>
      </c>
      <c r="Q20" s="42">
        <f t="shared" si="6"/>
        <v>0</v>
      </c>
      <c r="R20" s="42">
        <v>0</v>
      </c>
      <c r="S20" s="25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25">
        <v>0</v>
      </c>
      <c r="Z20" s="26">
        <f t="shared" si="9"/>
        <v>0</v>
      </c>
      <c r="AA20" s="42">
        <f t="shared" si="10"/>
        <v>0</v>
      </c>
      <c r="AB20" s="42">
        <v>0</v>
      </c>
      <c r="AC20" s="25">
        <v>0</v>
      </c>
      <c r="AD20" s="42">
        <f t="shared" si="11"/>
        <v>0</v>
      </c>
      <c r="AE20" s="42">
        <v>0</v>
      </c>
      <c r="AF20" s="25">
        <v>0</v>
      </c>
      <c r="AG20" s="42">
        <f t="shared" si="12"/>
        <v>0</v>
      </c>
      <c r="AH20" s="42">
        <v>0</v>
      </c>
      <c r="AI20" s="25">
        <v>0</v>
      </c>
      <c r="AJ20" s="42">
        <f t="shared" si="13"/>
        <v>0</v>
      </c>
      <c r="AK20" s="42">
        <v>0</v>
      </c>
      <c r="AL20" s="25">
        <v>0</v>
      </c>
      <c r="AM20" s="42">
        <f t="shared" si="14"/>
        <v>0</v>
      </c>
      <c r="AN20" s="42">
        <v>0</v>
      </c>
      <c r="AO20" s="25">
        <v>0</v>
      </c>
    </row>
    <row r="21" spans="1:41" ht="19.5" customHeight="1">
      <c r="A21" s="24" t="s">
        <v>185</v>
      </c>
      <c r="B21" s="24" t="s">
        <v>198</v>
      </c>
      <c r="C21" s="24" t="s">
        <v>85</v>
      </c>
      <c r="D21" s="24" t="s">
        <v>199</v>
      </c>
      <c r="E21" s="42">
        <f t="shared" si="0"/>
        <v>400</v>
      </c>
      <c r="F21" s="42">
        <f t="shared" si="1"/>
        <v>400</v>
      </c>
      <c r="G21" s="42">
        <f t="shared" si="2"/>
        <v>400</v>
      </c>
      <c r="H21" s="42">
        <v>400</v>
      </c>
      <c r="I21" s="25">
        <v>0</v>
      </c>
      <c r="J21" s="42">
        <f t="shared" si="3"/>
        <v>0</v>
      </c>
      <c r="K21" s="42">
        <v>0</v>
      </c>
      <c r="L21" s="25">
        <v>0</v>
      </c>
      <c r="M21" s="42">
        <f t="shared" si="4"/>
        <v>0</v>
      </c>
      <c r="N21" s="42">
        <v>0</v>
      </c>
      <c r="O21" s="25">
        <v>0</v>
      </c>
      <c r="P21" s="26">
        <f t="shared" si="5"/>
        <v>0</v>
      </c>
      <c r="Q21" s="42">
        <f t="shared" si="6"/>
        <v>0</v>
      </c>
      <c r="R21" s="42">
        <v>0</v>
      </c>
      <c r="S21" s="25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25">
        <v>0</v>
      </c>
      <c r="Z21" s="26">
        <f t="shared" si="9"/>
        <v>0</v>
      </c>
      <c r="AA21" s="42">
        <f t="shared" si="10"/>
        <v>0</v>
      </c>
      <c r="AB21" s="42">
        <v>0</v>
      </c>
      <c r="AC21" s="25">
        <v>0</v>
      </c>
      <c r="AD21" s="42">
        <f t="shared" si="11"/>
        <v>0</v>
      </c>
      <c r="AE21" s="42">
        <v>0</v>
      </c>
      <c r="AF21" s="25">
        <v>0</v>
      </c>
      <c r="AG21" s="42">
        <f t="shared" si="12"/>
        <v>0</v>
      </c>
      <c r="AH21" s="42">
        <v>0</v>
      </c>
      <c r="AI21" s="25">
        <v>0</v>
      </c>
      <c r="AJ21" s="42">
        <f t="shared" si="13"/>
        <v>0</v>
      </c>
      <c r="AK21" s="42">
        <v>0</v>
      </c>
      <c r="AL21" s="25">
        <v>0</v>
      </c>
      <c r="AM21" s="42">
        <f t="shared" si="14"/>
        <v>0</v>
      </c>
      <c r="AN21" s="42">
        <v>0</v>
      </c>
      <c r="AO21" s="25">
        <v>0</v>
      </c>
    </row>
    <row r="22" spans="1:41" ht="19.5" customHeight="1">
      <c r="A22" s="24" t="s">
        <v>185</v>
      </c>
      <c r="B22" s="24" t="s">
        <v>183</v>
      </c>
      <c r="C22" s="24" t="s">
        <v>85</v>
      </c>
      <c r="D22" s="24" t="s">
        <v>200</v>
      </c>
      <c r="E22" s="42">
        <f t="shared" si="0"/>
        <v>1232.63</v>
      </c>
      <c r="F22" s="42">
        <f t="shared" si="1"/>
        <v>1232.63</v>
      </c>
      <c r="G22" s="42">
        <f t="shared" si="2"/>
        <v>1232.63</v>
      </c>
      <c r="H22" s="42">
        <v>137.63</v>
      </c>
      <c r="I22" s="25">
        <v>1095</v>
      </c>
      <c r="J22" s="42">
        <f t="shared" si="3"/>
        <v>0</v>
      </c>
      <c r="K22" s="42">
        <v>0</v>
      </c>
      <c r="L22" s="25">
        <v>0</v>
      </c>
      <c r="M22" s="42">
        <f t="shared" si="4"/>
        <v>0</v>
      </c>
      <c r="N22" s="42">
        <v>0</v>
      </c>
      <c r="O22" s="25">
        <v>0</v>
      </c>
      <c r="P22" s="26">
        <f t="shared" si="5"/>
        <v>0</v>
      </c>
      <c r="Q22" s="42">
        <f t="shared" si="6"/>
        <v>0</v>
      </c>
      <c r="R22" s="42">
        <v>0</v>
      </c>
      <c r="S22" s="25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25">
        <v>0</v>
      </c>
      <c r="Z22" s="26">
        <f t="shared" si="9"/>
        <v>0</v>
      </c>
      <c r="AA22" s="42">
        <f t="shared" si="10"/>
        <v>0</v>
      </c>
      <c r="AB22" s="42">
        <v>0</v>
      </c>
      <c r="AC22" s="25">
        <v>0</v>
      </c>
      <c r="AD22" s="42">
        <f t="shared" si="11"/>
        <v>0</v>
      </c>
      <c r="AE22" s="42">
        <v>0</v>
      </c>
      <c r="AF22" s="25">
        <v>0</v>
      </c>
      <c r="AG22" s="42">
        <f t="shared" si="12"/>
        <v>0</v>
      </c>
      <c r="AH22" s="42">
        <v>0</v>
      </c>
      <c r="AI22" s="25">
        <v>0</v>
      </c>
      <c r="AJ22" s="42">
        <f t="shared" si="13"/>
        <v>0</v>
      </c>
      <c r="AK22" s="42">
        <v>0</v>
      </c>
      <c r="AL22" s="25">
        <v>0</v>
      </c>
      <c r="AM22" s="42">
        <f t="shared" si="14"/>
        <v>0</v>
      </c>
      <c r="AN22" s="42">
        <v>0</v>
      </c>
      <c r="AO22" s="25">
        <v>0</v>
      </c>
    </row>
    <row r="23" spans="1:41" ht="19.5" customHeight="1">
      <c r="A23" s="24" t="s">
        <v>38</v>
      </c>
      <c r="B23" s="24" t="s">
        <v>201</v>
      </c>
      <c r="C23" s="24" t="s">
        <v>38</v>
      </c>
      <c r="D23" s="24" t="s">
        <v>202</v>
      </c>
      <c r="E23" s="42">
        <f t="shared" si="0"/>
        <v>3706.01</v>
      </c>
      <c r="F23" s="42">
        <f t="shared" si="1"/>
        <v>2678</v>
      </c>
      <c r="G23" s="42">
        <f t="shared" si="2"/>
        <v>2678</v>
      </c>
      <c r="H23" s="42">
        <v>0</v>
      </c>
      <c r="I23" s="25">
        <v>2678</v>
      </c>
      <c r="J23" s="42">
        <f t="shared" si="3"/>
        <v>0</v>
      </c>
      <c r="K23" s="42">
        <v>0</v>
      </c>
      <c r="L23" s="25">
        <v>0</v>
      </c>
      <c r="M23" s="42">
        <f t="shared" si="4"/>
        <v>0</v>
      </c>
      <c r="N23" s="42">
        <v>0</v>
      </c>
      <c r="O23" s="25">
        <v>0</v>
      </c>
      <c r="P23" s="26">
        <f t="shared" si="5"/>
        <v>0</v>
      </c>
      <c r="Q23" s="42">
        <f t="shared" si="6"/>
        <v>0</v>
      </c>
      <c r="R23" s="42">
        <v>0</v>
      </c>
      <c r="S23" s="25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25">
        <v>0</v>
      </c>
      <c r="Z23" s="26">
        <f t="shared" si="9"/>
        <v>1028.01</v>
      </c>
      <c r="AA23" s="42">
        <f t="shared" si="10"/>
        <v>1028.01</v>
      </c>
      <c r="AB23" s="42">
        <v>0</v>
      </c>
      <c r="AC23" s="25">
        <v>1028.01</v>
      </c>
      <c r="AD23" s="42">
        <f t="shared" si="11"/>
        <v>0</v>
      </c>
      <c r="AE23" s="42">
        <v>0</v>
      </c>
      <c r="AF23" s="25">
        <v>0</v>
      </c>
      <c r="AG23" s="42">
        <f t="shared" si="12"/>
        <v>0</v>
      </c>
      <c r="AH23" s="42">
        <v>0</v>
      </c>
      <c r="AI23" s="25">
        <v>0</v>
      </c>
      <c r="AJ23" s="42">
        <f t="shared" si="13"/>
        <v>0</v>
      </c>
      <c r="AK23" s="42">
        <v>0</v>
      </c>
      <c r="AL23" s="25">
        <v>0</v>
      </c>
      <c r="AM23" s="42">
        <f t="shared" si="14"/>
        <v>0</v>
      </c>
      <c r="AN23" s="42">
        <v>0</v>
      </c>
      <c r="AO23" s="25">
        <v>0</v>
      </c>
    </row>
    <row r="24" spans="1:41" ht="19.5" customHeight="1">
      <c r="A24" s="24" t="s">
        <v>201</v>
      </c>
      <c r="B24" s="24" t="s">
        <v>194</v>
      </c>
      <c r="C24" s="24" t="s">
        <v>85</v>
      </c>
      <c r="D24" s="24" t="s">
        <v>203</v>
      </c>
      <c r="E24" s="42">
        <f t="shared" si="0"/>
        <v>3706.01</v>
      </c>
      <c r="F24" s="42">
        <f t="shared" si="1"/>
        <v>2678</v>
      </c>
      <c r="G24" s="42">
        <f t="shared" si="2"/>
        <v>2678</v>
      </c>
      <c r="H24" s="42">
        <v>0</v>
      </c>
      <c r="I24" s="25">
        <v>2678</v>
      </c>
      <c r="J24" s="42">
        <f t="shared" si="3"/>
        <v>0</v>
      </c>
      <c r="K24" s="42">
        <v>0</v>
      </c>
      <c r="L24" s="25">
        <v>0</v>
      </c>
      <c r="M24" s="42">
        <f t="shared" si="4"/>
        <v>0</v>
      </c>
      <c r="N24" s="42">
        <v>0</v>
      </c>
      <c r="O24" s="25">
        <v>0</v>
      </c>
      <c r="P24" s="26">
        <f t="shared" si="5"/>
        <v>0</v>
      </c>
      <c r="Q24" s="42">
        <f t="shared" si="6"/>
        <v>0</v>
      </c>
      <c r="R24" s="42">
        <v>0</v>
      </c>
      <c r="S24" s="25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25">
        <v>0</v>
      </c>
      <c r="Z24" s="26">
        <f t="shared" si="9"/>
        <v>1028.01</v>
      </c>
      <c r="AA24" s="42">
        <f t="shared" si="10"/>
        <v>1028.01</v>
      </c>
      <c r="AB24" s="42">
        <v>0</v>
      </c>
      <c r="AC24" s="25">
        <v>1028.01</v>
      </c>
      <c r="AD24" s="42">
        <f t="shared" si="11"/>
        <v>0</v>
      </c>
      <c r="AE24" s="42">
        <v>0</v>
      </c>
      <c r="AF24" s="25">
        <v>0</v>
      </c>
      <c r="AG24" s="42">
        <f t="shared" si="12"/>
        <v>0</v>
      </c>
      <c r="AH24" s="42">
        <v>0</v>
      </c>
      <c r="AI24" s="25">
        <v>0</v>
      </c>
      <c r="AJ24" s="42">
        <f t="shared" si="13"/>
        <v>0</v>
      </c>
      <c r="AK24" s="42">
        <v>0</v>
      </c>
      <c r="AL24" s="25">
        <v>0</v>
      </c>
      <c r="AM24" s="42">
        <f t="shared" si="14"/>
        <v>0</v>
      </c>
      <c r="AN24" s="42">
        <v>0</v>
      </c>
      <c r="AO24" s="25">
        <v>0</v>
      </c>
    </row>
    <row r="25" spans="1:41" ht="19.5" customHeight="1">
      <c r="A25" s="24" t="s">
        <v>38</v>
      </c>
      <c r="B25" s="24" t="s">
        <v>204</v>
      </c>
      <c r="C25" s="24" t="s">
        <v>38</v>
      </c>
      <c r="D25" s="24" t="s">
        <v>205</v>
      </c>
      <c r="E25" s="42">
        <f t="shared" si="0"/>
        <v>1551</v>
      </c>
      <c r="F25" s="42">
        <f t="shared" si="1"/>
        <v>0</v>
      </c>
      <c r="G25" s="42">
        <f t="shared" si="2"/>
        <v>0</v>
      </c>
      <c r="H25" s="42">
        <v>0</v>
      </c>
      <c r="I25" s="25">
        <v>0</v>
      </c>
      <c r="J25" s="42">
        <f t="shared" si="3"/>
        <v>0</v>
      </c>
      <c r="K25" s="42">
        <v>0</v>
      </c>
      <c r="L25" s="25">
        <v>0</v>
      </c>
      <c r="M25" s="42">
        <f t="shared" si="4"/>
        <v>0</v>
      </c>
      <c r="N25" s="42">
        <v>0</v>
      </c>
      <c r="O25" s="25">
        <v>0</v>
      </c>
      <c r="P25" s="26">
        <f t="shared" si="5"/>
        <v>0</v>
      </c>
      <c r="Q25" s="42">
        <f t="shared" si="6"/>
        <v>0</v>
      </c>
      <c r="R25" s="42">
        <v>0</v>
      </c>
      <c r="S25" s="25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25">
        <v>0</v>
      </c>
      <c r="Z25" s="26">
        <f t="shared" si="9"/>
        <v>1551</v>
      </c>
      <c r="AA25" s="42">
        <f t="shared" si="10"/>
        <v>1551</v>
      </c>
      <c r="AB25" s="42">
        <v>0</v>
      </c>
      <c r="AC25" s="25">
        <v>1551</v>
      </c>
      <c r="AD25" s="42">
        <f t="shared" si="11"/>
        <v>0</v>
      </c>
      <c r="AE25" s="42">
        <v>0</v>
      </c>
      <c r="AF25" s="25">
        <v>0</v>
      </c>
      <c r="AG25" s="42">
        <f t="shared" si="12"/>
        <v>0</v>
      </c>
      <c r="AH25" s="42">
        <v>0</v>
      </c>
      <c r="AI25" s="25">
        <v>0</v>
      </c>
      <c r="AJ25" s="42">
        <f t="shared" si="13"/>
        <v>0</v>
      </c>
      <c r="AK25" s="42">
        <v>0</v>
      </c>
      <c r="AL25" s="25">
        <v>0</v>
      </c>
      <c r="AM25" s="42">
        <f t="shared" si="14"/>
        <v>0</v>
      </c>
      <c r="AN25" s="42">
        <v>0</v>
      </c>
      <c r="AO25" s="25">
        <v>0</v>
      </c>
    </row>
    <row r="26" spans="1:41" ht="19.5" customHeight="1">
      <c r="A26" s="24" t="s">
        <v>204</v>
      </c>
      <c r="B26" s="24" t="s">
        <v>183</v>
      </c>
      <c r="C26" s="24" t="s">
        <v>85</v>
      </c>
      <c r="D26" s="24" t="s">
        <v>206</v>
      </c>
      <c r="E26" s="42">
        <f t="shared" si="0"/>
        <v>1551</v>
      </c>
      <c r="F26" s="42">
        <f t="shared" si="1"/>
        <v>0</v>
      </c>
      <c r="G26" s="42">
        <f t="shared" si="2"/>
        <v>0</v>
      </c>
      <c r="H26" s="42">
        <v>0</v>
      </c>
      <c r="I26" s="25">
        <v>0</v>
      </c>
      <c r="J26" s="42">
        <f t="shared" si="3"/>
        <v>0</v>
      </c>
      <c r="K26" s="42">
        <v>0</v>
      </c>
      <c r="L26" s="25">
        <v>0</v>
      </c>
      <c r="M26" s="42">
        <f t="shared" si="4"/>
        <v>0</v>
      </c>
      <c r="N26" s="42">
        <v>0</v>
      </c>
      <c r="O26" s="25">
        <v>0</v>
      </c>
      <c r="P26" s="26">
        <f t="shared" si="5"/>
        <v>0</v>
      </c>
      <c r="Q26" s="42">
        <f t="shared" si="6"/>
        <v>0</v>
      </c>
      <c r="R26" s="42">
        <v>0</v>
      </c>
      <c r="S26" s="25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25">
        <v>0</v>
      </c>
      <c r="Z26" s="26">
        <f t="shared" si="9"/>
        <v>1551</v>
      </c>
      <c r="AA26" s="42">
        <f t="shared" si="10"/>
        <v>1551</v>
      </c>
      <c r="AB26" s="42">
        <v>0</v>
      </c>
      <c r="AC26" s="25">
        <v>1551</v>
      </c>
      <c r="AD26" s="42">
        <f t="shared" si="11"/>
        <v>0</v>
      </c>
      <c r="AE26" s="42">
        <v>0</v>
      </c>
      <c r="AF26" s="25">
        <v>0</v>
      </c>
      <c r="AG26" s="42">
        <f t="shared" si="12"/>
        <v>0</v>
      </c>
      <c r="AH26" s="42">
        <v>0</v>
      </c>
      <c r="AI26" s="25">
        <v>0</v>
      </c>
      <c r="AJ26" s="42">
        <f t="shared" si="13"/>
        <v>0</v>
      </c>
      <c r="AK26" s="42">
        <v>0</v>
      </c>
      <c r="AL26" s="25">
        <v>0</v>
      </c>
      <c r="AM26" s="42">
        <f t="shared" si="14"/>
        <v>0</v>
      </c>
      <c r="AN26" s="42">
        <v>0</v>
      </c>
      <c r="AO26" s="25">
        <v>0</v>
      </c>
    </row>
    <row r="27" spans="1:41" ht="19.5" customHeight="1">
      <c r="A27" s="24" t="s">
        <v>38</v>
      </c>
      <c r="B27" s="24" t="s">
        <v>207</v>
      </c>
      <c r="C27" s="24" t="s">
        <v>38</v>
      </c>
      <c r="D27" s="24" t="s">
        <v>208</v>
      </c>
      <c r="E27" s="42">
        <f t="shared" si="0"/>
        <v>267.02</v>
      </c>
      <c r="F27" s="42">
        <f t="shared" si="1"/>
        <v>267.02</v>
      </c>
      <c r="G27" s="42">
        <f t="shared" si="2"/>
        <v>267.02</v>
      </c>
      <c r="H27" s="42">
        <v>138.02</v>
      </c>
      <c r="I27" s="25">
        <v>129</v>
      </c>
      <c r="J27" s="42">
        <f t="shared" si="3"/>
        <v>0</v>
      </c>
      <c r="K27" s="42">
        <v>0</v>
      </c>
      <c r="L27" s="25">
        <v>0</v>
      </c>
      <c r="M27" s="42">
        <f t="shared" si="4"/>
        <v>0</v>
      </c>
      <c r="N27" s="42">
        <v>0</v>
      </c>
      <c r="O27" s="25">
        <v>0</v>
      </c>
      <c r="P27" s="26">
        <f t="shared" si="5"/>
        <v>0</v>
      </c>
      <c r="Q27" s="42">
        <f t="shared" si="6"/>
        <v>0</v>
      </c>
      <c r="R27" s="42">
        <v>0</v>
      </c>
      <c r="S27" s="25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25">
        <v>0</v>
      </c>
      <c r="Z27" s="26">
        <f t="shared" si="9"/>
        <v>0</v>
      </c>
      <c r="AA27" s="42">
        <f t="shared" si="10"/>
        <v>0</v>
      </c>
      <c r="AB27" s="42">
        <v>0</v>
      </c>
      <c r="AC27" s="25">
        <v>0</v>
      </c>
      <c r="AD27" s="42">
        <f t="shared" si="11"/>
        <v>0</v>
      </c>
      <c r="AE27" s="42">
        <v>0</v>
      </c>
      <c r="AF27" s="25">
        <v>0</v>
      </c>
      <c r="AG27" s="42">
        <f t="shared" si="12"/>
        <v>0</v>
      </c>
      <c r="AH27" s="42">
        <v>0</v>
      </c>
      <c r="AI27" s="25">
        <v>0</v>
      </c>
      <c r="AJ27" s="42">
        <f t="shared" si="13"/>
        <v>0</v>
      </c>
      <c r="AK27" s="42">
        <v>0</v>
      </c>
      <c r="AL27" s="25">
        <v>0</v>
      </c>
      <c r="AM27" s="42">
        <f t="shared" si="14"/>
        <v>0</v>
      </c>
      <c r="AN27" s="42">
        <v>0</v>
      </c>
      <c r="AO27" s="25">
        <v>0</v>
      </c>
    </row>
    <row r="28" spans="1:41" ht="19.5" customHeight="1">
      <c r="A28" s="24" t="s">
        <v>207</v>
      </c>
      <c r="B28" s="24" t="s">
        <v>177</v>
      </c>
      <c r="C28" s="24" t="s">
        <v>85</v>
      </c>
      <c r="D28" s="24" t="s">
        <v>209</v>
      </c>
      <c r="E28" s="42">
        <f t="shared" si="0"/>
        <v>0.17</v>
      </c>
      <c r="F28" s="42">
        <f t="shared" si="1"/>
        <v>0.17</v>
      </c>
      <c r="G28" s="42">
        <f t="shared" si="2"/>
        <v>0.17</v>
      </c>
      <c r="H28" s="42">
        <v>0.17</v>
      </c>
      <c r="I28" s="25">
        <v>0</v>
      </c>
      <c r="J28" s="42">
        <f t="shared" si="3"/>
        <v>0</v>
      </c>
      <c r="K28" s="42">
        <v>0</v>
      </c>
      <c r="L28" s="25">
        <v>0</v>
      </c>
      <c r="M28" s="42">
        <f t="shared" si="4"/>
        <v>0</v>
      </c>
      <c r="N28" s="42">
        <v>0</v>
      </c>
      <c r="O28" s="25">
        <v>0</v>
      </c>
      <c r="P28" s="26">
        <f t="shared" si="5"/>
        <v>0</v>
      </c>
      <c r="Q28" s="42">
        <f t="shared" si="6"/>
        <v>0</v>
      </c>
      <c r="R28" s="42">
        <v>0</v>
      </c>
      <c r="S28" s="25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25">
        <v>0</v>
      </c>
      <c r="Z28" s="26">
        <f t="shared" si="9"/>
        <v>0</v>
      </c>
      <c r="AA28" s="42">
        <f t="shared" si="10"/>
        <v>0</v>
      </c>
      <c r="AB28" s="42">
        <v>0</v>
      </c>
      <c r="AC28" s="25">
        <v>0</v>
      </c>
      <c r="AD28" s="42">
        <f t="shared" si="11"/>
        <v>0</v>
      </c>
      <c r="AE28" s="42">
        <v>0</v>
      </c>
      <c r="AF28" s="25">
        <v>0</v>
      </c>
      <c r="AG28" s="42">
        <f t="shared" si="12"/>
        <v>0</v>
      </c>
      <c r="AH28" s="42">
        <v>0</v>
      </c>
      <c r="AI28" s="25">
        <v>0</v>
      </c>
      <c r="AJ28" s="42">
        <f t="shared" si="13"/>
        <v>0</v>
      </c>
      <c r="AK28" s="42">
        <v>0</v>
      </c>
      <c r="AL28" s="25">
        <v>0</v>
      </c>
      <c r="AM28" s="42">
        <f t="shared" si="14"/>
        <v>0</v>
      </c>
      <c r="AN28" s="42">
        <v>0</v>
      </c>
      <c r="AO28" s="25">
        <v>0</v>
      </c>
    </row>
    <row r="29" spans="1:41" ht="19.5" customHeight="1">
      <c r="A29" s="24" t="s">
        <v>207</v>
      </c>
      <c r="B29" s="24" t="s">
        <v>192</v>
      </c>
      <c r="C29" s="24" t="s">
        <v>85</v>
      </c>
      <c r="D29" s="24" t="s">
        <v>210</v>
      </c>
      <c r="E29" s="42">
        <f t="shared" si="0"/>
        <v>128.17</v>
      </c>
      <c r="F29" s="42">
        <f t="shared" si="1"/>
        <v>128.17</v>
      </c>
      <c r="G29" s="42">
        <f t="shared" si="2"/>
        <v>128.17</v>
      </c>
      <c r="H29" s="42">
        <v>128.17</v>
      </c>
      <c r="I29" s="25">
        <v>0</v>
      </c>
      <c r="J29" s="42">
        <f t="shared" si="3"/>
        <v>0</v>
      </c>
      <c r="K29" s="42">
        <v>0</v>
      </c>
      <c r="L29" s="25">
        <v>0</v>
      </c>
      <c r="M29" s="42">
        <f t="shared" si="4"/>
        <v>0</v>
      </c>
      <c r="N29" s="42">
        <v>0</v>
      </c>
      <c r="O29" s="25">
        <v>0</v>
      </c>
      <c r="P29" s="26">
        <f t="shared" si="5"/>
        <v>0</v>
      </c>
      <c r="Q29" s="42">
        <f t="shared" si="6"/>
        <v>0</v>
      </c>
      <c r="R29" s="42">
        <v>0</v>
      </c>
      <c r="S29" s="25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25">
        <v>0</v>
      </c>
      <c r="Z29" s="26">
        <f t="shared" si="9"/>
        <v>0</v>
      </c>
      <c r="AA29" s="42">
        <f t="shared" si="10"/>
        <v>0</v>
      </c>
      <c r="AB29" s="42">
        <v>0</v>
      </c>
      <c r="AC29" s="25">
        <v>0</v>
      </c>
      <c r="AD29" s="42">
        <f t="shared" si="11"/>
        <v>0</v>
      </c>
      <c r="AE29" s="42">
        <v>0</v>
      </c>
      <c r="AF29" s="25">
        <v>0</v>
      </c>
      <c r="AG29" s="42">
        <f t="shared" si="12"/>
        <v>0</v>
      </c>
      <c r="AH29" s="42">
        <v>0</v>
      </c>
      <c r="AI29" s="25">
        <v>0</v>
      </c>
      <c r="AJ29" s="42">
        <f t="shared" si="13"/>
        <v>0</v>
      </c>
      <c r="AK29" s="42">
        <v>0</v>
      </c>
      <c r="AL29" s="25">
        <v>0</v>
      </c>
      <c r="AM29" s="42">
        <f t="shared" si="14"/>
        <v>0</v>
      </c>
      <c r="AN29" s="42">
        <v>0</v>
      </c>
      <c r="AO29" s="25">
        <v>0</v>
      </c>
    </row>
    <row r="30" spans="1:41" ht="19.5" customHeight="1">
      <c r="A30" s="24" t="s">
        <v>207</v>
      </c>
      <c r="B30" s="24" t="s">
        <v>183</v>
      </c>
      <c r="C30" s="24" t="s">
        <v>85</v>
      </c>
      <c r="D30" s="24" t="s">
        <v>211</v>
      </c>
      <c r="E30" s="42">
        <f t="shared" si="0"/>
        <v>138.68</v>
      </c>
      <c r="F30" s="42">
        <f t="shared" si="1"/>
        <v>138.68</v>
      </c>
      <c r="G30" s="42">
        <f t="shared" si="2"/>
        <v>138.68</v>
      </c>
      <c r="H30" s="42">
        <v>9.68</v>
      </c>
      <c r="I30" s="25">
        <v>129</v>
      </c>
      <c r="J30" s="42">
        <f t="shared" si="3"/>
        <v>0</v>
      </c>
      <c r="K30" s="42">
        <v>0</v>
      </c>
      <c r="L30" s="25">
        <v>0</v>
      </c>
      <c r="M30" s="42">
        <f t="shared" si="4"/>
        <v>0</v>
      </c>
      <c r="N30" s="42">
        <v>0</v>
      </c>
      <c r="O30" s="25">
        <v>0</v>
      </c>
      <c r="P30" s="26">
        <f t="shared" si="5"/>
        <v>0</v>
      </c>
      <c r="Q30" s="42">
        <f t="shared" si="6"/>
        <v>0</v>
      </c>
      <c r="R30" s="42">
        <v>0</v>
      </c>
      <c r="S30" s="25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25">
        <v>0</v>
      </c>
      <c r="Z30" s="26">
        <f t="shared" si="9"/>
        <v>0</v>
      </c>
      <c r="AA30" s="42">
        <f t="shared" si="10"/>
        <v>0</v>
      </c>
      <c r="AB30" s="42">
        <v>0</v>
      </c>
      <c r="AC30" s="25">
        <v>0</v>
      </c>
      <c r="AD30" s="42">
        <f t="shared" si="11"/>
        <v>0</v>
      </c>
      <c r="AE30" s="42">
        <v>0</v>
      </c>
      <c r="AF30" s="25">
        <v>0</v>
      </c>
      <c r="AG30" s="42">
        <f t="shared" si="12"/>
        <v>0</v>
      </c>
      <c r="AH30" s="42">
        <v>0</v>
      </c>
      <c r="AI30" s="25">
        <v>0</v>
      </c>
      <c r="AJ30" s="42">
        <f t="shared" si="13"/>
        <v>0</v>
      </c>
      <c r="AK30" s="42">
        <v>0</v>
      </c>
      <c r="AL30" s="25">
        <v>0</v>
      </c>
      <c r="AM30" s="42">
        <f t="shared" si="14"/>
        <v>0</v>
      </c>
      <c r="AN30" s="42">
        <v>0</v>
      </c>
      <c r="AO30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212</v>
      </c>
    </row>
    <row r="2" spans="1:113" ht="19.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214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215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208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216</v>
      </c>
      <c r="BI4" s="66"/>
      <c r="BJ4" s="66"/>
      <c r="BK4" s="66"/>
      <c r="BL4" s="70"/>
      <c r="BM4" s="65" t="s">
        <v>217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218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219</v>
      </c>
      <c r="CS4" s="72"/>
      <c r="CT4" s="73"/>
      <c r="CU4" s="71" t="s">
        <v>220</v>
      </c>
      <c r="CV4" s="72"/>
      <c r="CW4" s="72"/>
      <c r="CX4" s="72"/>
      <c r="CY4" s="72"/>
      <c r="CZ4" s="73"/>
      <c r="DA4" s="71" t="s">
        <v>221</v>
      </c>
      <c r="DB4" s="72"/>
      <c r="DC4" s="73"/>
      <c r="DD4" s="65" t="s">
        <v>222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223</v>
      </c>
      <c r="E5" s="16"/>
      <c r="F5" s="67" t="s">
        <v>74</v>
      </c>
      <c r="G5" s="67" t="s">
        <v>224</v>
      </c>
      <c r="H5" s="67" t="s">
        <v>225</v>
      </c>
      <c r="I5" s="67" t="s">
        <v>226</v>
      </c>
      <c r="J5" s="67" t="s">
        <v>227</v>
      </c>
      <c r="K5" s="67" t="s">
        <v>228</v>
      </c>
      <c r="L5" s="67" t="s">
        <v>229</v>
      </c>
      <c r="M5" s="67" t="s">
        <v>230</v>
      </c>
      <c r="N5" s="67" t="s">
        <v>231</v>
      </c>
      <c r="O5" s="67" t="s">
        <v>232</v>
      </c>
      <c r="P5" s="67" t="s">
        <v>233</v>
      </c>
      <c r="Q5" s="67" t="s">
        <v>112</v>
      </c>
      <c r="R5" s="67" t="s">
        <v>234</v>
      </c>
      <c r="S5" s="67" t="s">
        <v>235</v>
      </c>
      <c r="T5" s="67" t="s">
        <v>74</v>
      </c>
      <c r="U5" s="67" t="s">
        <v>236</v>
      </c>
      <c r="V5" s="67" t="s">
        <v>237</v>
      </c>
      <c r="W5" s="67" t="s">
        <v>238</v>
      </c>
      <c r="X5" s="67" t="s">
        <v>239</v>
      </c>
      <c r="Y5" s="67" t="s">
        <v>240</v>
      </c>
      <c r="Z5" s="67" t="s">
        <v>241</v>
      </c>
      <c r="AA5" s="67" t="s">
        <v>242</v>
      </c>
      <c r="AB5" s="67" t="s">
        <v>243</v>
      </c>
      <c r="AC5" s="67" t="s">
        <v>244</v>
      </c>
      <c r="AD5" s="67" t="s">
        <v>245</v>
      </c>
      <c r="AE5" s="67" t="s">
        <v>246</v>
      </c>
      <c r="AF5" s="67" t="s">
        <v>247</v>
      </c>
      <c r="AG5" s="67" t="s">
        <v>248</v>
      </c>
      <c r="AH5" s="67" t="s">
        <v>249</v>
      </c>
      <c r="AI5" s="67" t="s">
        <v>250</v>
      </c>
      <c r="AJ5" s="67" t="s">
        <v>251</v>
      </c>
      <c r="AK5" s="67" t="s">
        <v>252</v>
      </c>
      <c r="AL5" s="67" t="s">
        <v>253</v>
      </c>
      <c r="AM5" s="67" t="s">
        <v>254</v>
      </c>
      <c r="AN5" s="67" t="s">
        <v>255</v>
      </c>
      <c r="AO5" s="67" t="s">
        <v>256</v>
      </c>
      <c r="AP5" s="67" t="s">
        <v>257</v>
      </c>
      <c r="AQ5" s="67" t="s">
        <v>258</v>
      </c>
      <c r="AR5" s="67" t="s">
        <v>259</v>
      </c>
      <c r="AS5" s="67" t="s">
        <v>260</v>
      </c>
      <c r="AT5" s="67" t="s">
        <v>261</v>
      </c>
      <c r="AU5" s="67" t="s">
        <v>262</v>
      </c>
      <c r="AV5" s="67" t="s">
        <v>74</v>
      </c>
      <c r="AW5" s="67" t="s">
        <v>263</v>
      </c>
      <c r="AX5" s="67" t="s">
        <v>264</v>
      </c>
      <c r="AY5" s="67" t="s">
        <v>265</v>
      </c>
      <c r="AZ5" s="67" t="s">
        <v>266</v>
      </c>
      <c r="BA5" s="67" t="s">
        <v>267</v>
      </c>
      <c r="BB5" s="67" t="s">
        <v>268</v>
      </c>
      <c r="BC5" s="67" t="s">
        <v>269</v>
      </c>
      <c r="BD5" s="67" t="s">
        <v>270</v>
      </c>
      <c r="BE5" s="67" t="s">
        <v>271</v>
      </c>
      <c r="BF5" s="67" t="s">
        <v>272</v>
      </c>
      <c r="BG5" s="15" t="s">
        <v>273</v>
      </c>
      <c r="BH5" s="15" t="s">
        <v>74</v>
      </c>
      <c r="BI5" s="15" t="s">
        <v>274</v>
      </c>
      <c r="BJ5" s="15" t="s">
        <v>275</v>
      </c>
      <c r="BK5" s="15" t="s">
        <v>276</v>
      </c>
      <c r="BL5" s="15" t="s">
        <v>277</v>
      </c>
      <c r="BM5" s="67" t="s">
        <v>74</v>
      </c>
      <c r="BN5" s="67" t="s">
        <v>278</v>
      </c>
      <c r="BO5" s="67" t="s">
        <v>279</v>
      </c>
      <c r="BP5" s="67" t="s">
        <v>280</v>
      </c>
      <c r="BQ5" s="67" t="s">
        <v>281</v>
      </c>
      <c r="BR5" s="67" t="s">
        <v>282</v>
      </c>
      <c r="BS5" s="67" t="s">
        <v>283</v>
      </c>
      <c r="BT5" s="67" t="s">
        <v>284</v>
      </c>
      <c r="BU5" s="67" t="s">
        <v>285</v>
      </c>
      <c r="BV5" s="67" t="s">
        <v>286</v>
      </c>
      <c r="BW5" s="35" t="s">
        <v>287</v>
      </c>
      <c r="BX5" s="35" t="s">
        <v>288</v>
      </c>
      <c r="BY5" s="67" t="s">
        <v>289</v>
      </c>
      <c r="BZ5" s="67" t="s">
        <v>74</v>
      </c>
      <c r="CA5" s="67" t="s">
        <v>278</v>
      </c>
      <c r="CB5" s="67" t="s">
        <v>279</v>
      </c>
      <c r="CC5" s="67" t="s">
        <v>280</v>
      </c>
      <c r="CD5" s="67" t="s">
        <v>281</v>
      </c>
      <c r="CE5" s="67" t="s">
        <v>282</v>
      </c>
      <c r="CF5" s="67" t="s">
        <v>283</v>
      </c>
      <c r="CG5" s="67" t="s">
        <v>284</v>
      </c>
      <c r="CH5" s="67" t="s">
        <v>290</v>
      </c>
      <c r="CI5" s="67" t="s">
        <v>291</v>
      </c>
      <c r="CJ5" s="67" t="s">
        <v>292</v>
      </c>
      <c r="CK5" s="67" t="s">
        <v>293</v>
      </c>
      <c r="CL5" s="67" t="s">
        <v>285</v>
      </c>
      <c r="CM5" s="67" t="s">
        <v>286</v>
      </c>
      <c r="CN5" s="67" t="s">
        <v>294</v>
      </c>
      <c r="CO5" s="35" t="s">
        <v>287</v>
      </c>
      <c r="CP5" s="35" t="s">
        <v>288</v>
      </c>
      <c r="CQ5" s="67" t="s">
        <v>295</v>
      </c>
      <c r="CR5" s="35" t="s">
        <v>74</v>
      </c>
      <c r="CS5" s="35" t="s">
        <v>296</v>
      </c>
      <c r="CT5" s="67" t="s">
        <v>297</v>
      </c>
      <c r="CU5" s="35" t="s">
        <v>74</v>
      </c>
      <c r="CV5" s="35" t="s">
        <v>296</v>
      </c>
      <c r="CW5" s="67" t="s">
        <v>298</v>
      </c>
      <c r="CX5" s="35" t="s">
        <v>299</v>
      </c>
      <c r="CY5" s="35" t="s">
        <v>300</v>
      </c>
      <c r="CZ5" s="15" t="s">
        <v>297</v>
      </c>
      <c r="DA5" s="35" t="s">
        <v>74</v>
      </c>
      <c r="DB5" s="35" t="s">
        <v>221</v>
      </c>
      <c r="DC5" s="35" t="s">
        <v>301</v>
      </c>
      <c r="DD5" s="67" t="s">
        <v>74</v>
      </c>
      <c r="DE5" s="67" t="s">
        <v>302</v>
      </c>
      <c r="DF5" s="67" t="s">
        <v>303</v>
      </c>
      <c r="DG5" s="67" t="s">
        <v>301</v>
      </c>
      <c r="DH5" s="67" t="s">
        <v>304</v>
      </c>
      <c r="DI5" s="67" t="s">
        <v>222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30">SUM(F7,T7,AV7,BH7,BM7,BZ7,CR7,CU7,DA7,DD7)</f>
        <v>12780.380000000001</v>
      </c>
      <c r="F7" s="68">
        <v>3782.62</v>
      </c>
      <c r="G7" s="68">
        <v>1096.56</v>
      </c>
      <c r="H7" s="68">
        <v>1406.83</v>
      </c>
      <c r="I7" s="68">
        <v>91.38</v>
      </c>
      <c r="J7" s="68">
        <v>0</v>
      </c>
      <c r="K7" s="68">
        <v>0</v>
      </c>
      <c r="L7" s="68">
        <v>382.45</v>
      </c>
      <c r="M7" s="68">
        <v>0</v>
      </c>
      <c r="N7" s="68">
        <v>297.57</v>
      </c>
      <c r="O7" s="69">
        <v>61.09</v>
      </c>
      <c r="P7" s="69">
        <v>0</v>
      </c>
      <c r="Q7" s="69">
        <v>372.85</v>
      </c>
      <c r="R7" s="69">
        <v>0</v>
      </c>
      <c r="S7" s="69">
        <v>73.89</v>
      </c>
      <c r="T7" s="69">
        <v>6052.74</v>
      </c>
      <c r="U7" s="69">
        <v>200.17</v>
      </c>
      <c r="V7" s="69">
        <v>86.2</v>
      </c>
      <c r="W7" s="69">
        <v>0</v>
      </c>
      <c r="X7" s="69">
        <v>1</v>
      </c>
      <c r="Y7" s="69">
        <v>40</v>
      </c>
      <c r="Z7" s="69">
        <v>60</v>
      </c>
      <c r="AA7" s="69">
        <v>30</v>
      </c>
      <c r="AB7" s="69">
        <v>0</v>
      </c>
      <c r="AC7" s="69">
        <v>411</v>
      </c>
      <c r="AD7" s="69">
        <v>560</v>
      </c>
      <c r="AE7" s="69">
        <v>0</v>
      </c>
      <c r="AF7" s="69">
        <v>400</v>
      </c>
      <c r="AG7" s="69">
        <v>386</v>
      </c>
      <c r="AH7" s="69">
        <v>104</v>
      </c>
      <c r="AI7" s="69">
        <v>80</v>
      </c>
      <c r="AJ7" s="69">
        <v>10</v>
      </c>
      <c r="AK7" s="69">
        <v>0</v>
      </c>
      <c r="AL7" s="69">
        <v>10</v>
      </c>
      <c r="AM7" s="69">
        <v>0</v>
      </c>
      <c r="AN7" s="69">
        <v>1144.8</v>
      </c>
      <c r="AO7" s="69">
        <v>894</v>
      </c>
      <c r="AP7" s="69">
        <v>62.14</v>
      </c>
      <c r="AQ7" s="69">
        <v>32.9</v>
      </c>
      <c r="AR7" s="69">
        <v>66</v>
      </c>
      <c r="AS7" s="69">
        <v>241.9</v>
      </c>
      <c r="AT7" s="69">
        <v>0</v>
      </c>
      <c r="AU7" s="69">
        <v>1232.63</v>
      </c>
      <c r="AV7" s="69">
        <v>267.02</v>
      </c>
      <c r="AW7" s="69">
        <v>128.17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0.17</v>
      </c>
      <c r="BF7" s="69">
        <v>0</v>
      </c>
      <c r="BG7" s="69">
        <v>138.68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2678</v>
      </c>
      <c r="CA7" s="69">
        <v>0</v>
      </c>
      <c r="CB7" s="69">
        <v>10</v>
      </c>
      <c r="CC7" s="69">
        <v>0</v>
      </c>
      <c r="CD7" s="69">
        <v>0</v>
      </c>
      <c r="CE7" s="69">
        <v>0</v>
      </c>
      <c r="CF7" s="69">
        <v>2668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305</v>
      </c>
      <c r="E8" s="68">
        <f t="shared" si="0"/>
        <v>11330.74</v>
      </c>
      <c r="F8" s="68">
        <v>2483.46</v>
      </c>
      <c r="G8" s="68">
        <v>1096.56</v>
      </c>
      <c r="H8" s="68">
        <v>1221.63</v>
      </c>
      <c r="I8" s="68">
        <v>91.38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73.89</v>
      </c>
      <c r="T8" s="69">
        <v>6040.11</v>
      </c>
      <c r="U8" s="69">
        <v>200.17</v>
      </c>
      <c r="V8" s="69">
        <v>86.2</v>
      </c>
      <c r="W8" s="69">
        <v>0</v>
      </c>
      <c r="X8" s="69">
        <v>1</v>
      </c>
      <c r="Y8" s="69">
        <v>40</v>
      </c>
      <c r="Z8" s="69">
        <v>60</v>
      </c>
      <c r="AA8" s="69">
        <v>30</v>
      </c>
      <c r="AB8" s="69">
        <v>0</v>
      </c>
      <c r="AC8" s="69">
        <v>411</v>
      </c>
      <c r="AD8" s="69">
        <v>560</v>
      </c>
      <c r="AE8" s="69">
        <v>0</v>
      </c>
      <c r="AF8" s="69">
        <v>400</v>
      </c>
      <c r="AG8" s="69">
        <v>386</v>
      </c>
      <c r="AH8" s="69">
        <v>104</v>
      </c>
      <c r="AI8" s="69">
        <v>80</v>
      </c>
      <c r="AJ8" s="69">
        <v>10</v>
      </c>
      <c r="AK8" s="69">
        <v>0</v>
      </c>
      <c r="AL8" s="69">
        <v>10</v>
      </c>
      <c r="AM8" s="69">
        <v>0</v>
      </c>
      <c r="AN8" s="69">
        <v>1144.8</v>
      </c>
      <c r="AO8" s="69">
        <v>894</v>
      </c>
      <c r="AP8" s="69">
        <v>62.14</v>
      </c>
      <c r="AQ8" s="69">
        <v>32.9</v>
      </c>
      <c r="AR8" s="69">
        <v>66</v>
      </c>
      <c r="AS8" s="69">
        <v>241.9</v>
      </c>
      <c r="AT8" s="69">
        <v>0</v>
      </c>
      <c r="AU8" s="69">
        <v>1220</v>
      </c>
      <c r="AV8" s="69">
        <v>129.17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0.17</v>
      </c>
      <c r="BF8" s="69">
        <v>0</v>
      </c>
      <c r="BG8" s="69">
        <v>129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2678</v>
      </c>
      <c r="CA8" s="69">
        <v>0</v>
      </c>
      <c r="CB8" s="69">
        <v>10</v>
      </c>
      <c r="CC8" s="69">
        <v>0</v>
      </c>
      <c r="CD8" s="69">
        <v>0</v>
      </c>
      <c r="CE8" s="69">
        <v>0</v>
      </c>
      <c r="CF8" s="69">
        <v>2668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306</v>
      </c>
      <c r="E9" s="68">
        <f t="shared" si="0"/>
        <v>11310.74</v>
      </c>
      <c r="F9" s="68">
        <v>2483.46</v>
      </c>
      <c r="G9" s="68">
        <v>1096.56</v>
      </c>
      <c r="H9" s="68">
        <v>1221.63</v>
      </c>
      <c r="I9" s="68">
        <v>91.38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73.89</v>
      </c>
      <c r="T9" s="69">
        <v>6020.11</v>
      </c>
      <c r="U9" s="69">
        <v>200.17</v>
      </c>
      <c r="V9" s="69">
        <v>86.2</v>
      </c>
      <c r="W9" s="69">
        <v>0</v>
      </c>
      <c r="X9" s="69">
        <v>1</v>
      </c>
      <c r="Y9" s="69">
        <v>40</v>
      </c>
      <c r="Z9" s="69">
        <v>60</v>
      </c>
      <c r="AA9" s="69">
        <v>30</v>
      </c>
      <c r="AB9" s="69">
        <v>0</v>
      </c>
      <c r="AC9" s="69">
        <v>411</v>
      </c>
      <c r="AD9" s="69">
        <v>560</v>
      </c>
      <c r="AE9" s="69">
        <v>0</v>
      </c>
      <c r="AF9" s="69">
        <v>400</v>
      </c>
      <c r="AG9" s="69">
        <v>386</v>
      </c>
      <c r="AH9" s="69">
        <v>104</v>
      </c>
      <c r="AI9" s="69">
        <v>80</v>
      </c>
      <c r="AJ9" s="69">
        <v>10</v>
      </c>
      <c r="AK9" s="69">
        <v>0</v>
      </c>
      <c r="AL9" s="69">
        <v>10</v>
      </c>
      <c r="AM9" s="69">
        <v>0</v>
      </c>
      <c r="AN9" s="69">
        <v>1144.8</v>
      </c>
      <c r="AO9" s="69">
        <v>894</v>
      </c>
      <c r="AP9" s="69">
        <v>62.14</v>
      </c>
      <c r="AQ9" s="69">
        <v>32.9</v>
      </c>
      <c r="AR9" s="69">
        <v>66</v>
      </c>
      <c r="AS9" s="69">
        <v>241.9</v>
      </c>
      <c r="AT9" s="69">
        <v>0</v>
      </c>
      <c r="AU9" s="69">
        <v>1200</v>
      </c>
      <c r="AV9" s="69">
        <v>129.17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0.17</v>
      </c>
      <c r="BF9" s="69">
        <v>0</v>
      </c>
      <c r="BG9" s="69">
        <v>129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2678</v>
      </c>
      <c r="CA9" s="69">
        <v>0</v>
      </c>
      <c r="CB9" s="69">
        <v>10</v>
      </c>
      <c r="CC9" s="69">
        <v>0</v>
      </c>
      <c r="CD9" s="69">
        <v>0</v>
      </c>
      <c r="CE9" s="69">
        <v>0</v>
      </c>
      <c r="CF9" s="69">
        <v>2668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87</v>
      </c>
      <c r="B10" s="41" t="s">
        <v>88</v>
      </c>
      <c r="C10" s="41" t="s">
        <v>89</v>
      </c>
      <c r="D10" s="41" t="s">
        <v>307</v>
      </c>
      <c r="E10" s="68">
        <f t="shared" si="0"/>
        <v>4935.74</v>
      </c>
      <c r="F10" s="68">
        <v>2483.46</v>
      </c>
      <c r="G10" s="68">
        <v>1096.56</v>
      </c>
      <c r="H10" s="68">
        <v>1221.63</v>
      </c>
      <c r="I10" s="68">
        <v>91.38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73.89</v>
      </c>
      <c r="T10" s="69">
        <v>2452.11</v>
      </c>
      <c r="U10" s="69">
        <v>188.17</v>
      </c>
      <c r="V10" s="69">
        <v>0</v>
      </c>
      <c r="W10" s="69">
        <v>0</v>
      </c>
      <c r="X10" s="69">
        <v>1</v>
      </c>
      <c r="Y10" s="69">
        <v>40</v>
      </c>
      <c r="Z10" s="69">
        <v>60</v>
      </c>
      <c r="AA10" s="69">
        <v>30</v>
      </c>
      <c r="AB10" s="69">
        <v>0</v>
      </c>
      <c r="AC10" s="69">
        <v>411</v>
      </c>
      <c r="AD10" s="69">
        <v>500</v>
      </c>
      <c r="AE10" s="69">
        <v>0</v>
      </c>
      <c r="AF10" s="69">
        <v>400</v>
      </c>
      <c r="AG10" s="69">
        <v>50</v>
      </c>
      <c r="AH10" s="69">
        <v>104</v>
      </c>
      <c r="AI10" s="69">
        <v>80</v>
      </c>
      <c r="AJ10" s="69">
        <v>10</v>
      </c>
      <c r="AK10" s="69">
        <v>0</v>
      </c>
      <c r="AL10" s="69">
        <v>0</v>
      </c>
      <c r="AM10" s="69">
        <v>0</v>
      </c>
      <c r="AN10" s="69">
        <v>50</v>
      </c>
      <c r="AO10" s="69">
        <v>0</v>
      </c>
      <c r="AP10" s="69">
        <v>62.14</v>
      </c>
      <c r="AQ10" s="69">
        <v>32.9</v>
      </c>
      <c r="AR10" s="69">
        <v>66</v>
      </c>
      <c r="AS10" s="69">
        <v>241.9</v>
      </c>
      <c r="AT10" s="69">
        <v>0</v>
      </c>
      <c r="AU10" s="69">
        <v>125</v>
      </c>
      <c r="AV10" s="69">
        <v>0.17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0.17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87</v>
      </c>
      <c r="B11" s="41" t="s">
        <v>88</v>
      </c>
      <c r="C11" s="41" t="s">
        <v>91</v>
      </c>
      <c r="D11" s="41" t="s">
        <v>308</v>
      </c>
      <c r="E11" s="68">
        <f t="shared" si="0"/>
        <v>4240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1433</v>
      </c>
      <c r="U11" s="69">
        <v>12</v>
      </c>
      <c r="V11" s="69">
        <v>56.2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60</v>
      </c>
      <c r="AE11" s="69">
        <v>0</v>
      </c>
      <c r="AF11" s="69">
        <v>0</v>
      </c>
      <c r="AG11" s="69">
        <v>110</v>
      </c>
      <c r="AH11" s="69">
        <v>0</v>
      </c>
      <c r="AI11" s="69">
        <v>0</v>
      </c>
      <c r="AJ11" s="69">
        <v>0</v>
      </c>
      <c r="AK11" s="69">
        <v>0</v>
      </c>
      <c r="AL11" s="69">
        <v>10</v>
      </c>
      <c r="AM11" s="69">
        <v>0</v>
      </c>
      <c r="AN11" s="69">
        <v>499.8</v>
      </c>
      <c r="AO11" s="69">
        <v>215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470</v>
      </c>
      <c r="AV11" s="69">
        <v>129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129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2678</v>
      </c>
      <c r="CA11" s="69">
        <v>0</v>
      </c>
      <c r="CB11" s="69">
        <v>10</v>
      </c>
      <c r="CC11" s="69">
        <v>0</v>
      </c>
      <c r="CD11" s="69">
        <v>0</v>
      </c>
      <c r="CE11" s="69">
        <v>0</v>
      </c>
      <c r="CF11" s="69">
        <v>2668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87</v>
      </c>
      <c r="B12" s="41" t="s">
        <v>88</v>
      </c>
      <c r="C12" s="41" t="s">
        <v>93</v>
      </c>
      <c r="D12" s="41" t="s">
        <v>309</v>
      </c>
      <c r="E12" s="68">
        <f t="shared" si="0"/>
        <v>495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495</v>
      </c>
      <c r="U12" s="69">
        <v>0</v>
      </c>
      <c r="V12" s="69">
        <v>14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66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125</v>
      </c>
      <c r="AO12" s="69">
        <v>140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150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95</v>
      </c>
      <c r="D13" s="41" t="s">
        <v>310</v>
      </c>
      <c r="E13" s="68">
        <f t="shared" si="0"/>
        <v>470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470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150</v>
      </c>
      <c r="AO13" s="69">
        <v>170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150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87</v>
      </c>
      <c r="B14" s="41" t="s">
        <v>88</v>
      </c>
      <c r="C14" s="41" t="s">
        <v>97</v>
      </c>
      <c r="D14" s="41" t="s">
        <v>311</v>
      </c>
      <c r="E14" s="68">
        <f t="shared" si="0"/>
        <v>650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650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100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200</v>
      </c>
      <c r="AO14" s="69">
        <v>200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150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87</v>
      </c>
      <c r="B15" s="41" t="s">
        <v>88</v>
      </c>
      <c r="C15" s="41" t="s">
        <v>99</v>
      </c>
      <c r="D15" s="41" t="s">
        <v>312</v>
      </c>
      <c r="E15" s="68">
        <f t="shared" si="0"/>
        <v>60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60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20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20</v>
      </c>
      <c r="AO15" s="69">
        <v>20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87</v>
      </c>
      <c r="B16" s="41" t="s">
        <v>88</v>
      </c>
      <c r="C16" s="41" t="s">
        <v>101</v>
      </c>
      <c r="D16" s="41" t="s">
        <v>313</v>
      </c>
      <c r="E16" s="68">
        <f t="shared" si="0"/>
        <v>460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460</v>
      </c>
      <c r="U16" s="69">
        <v>0</v>
      </c>
      <c r="V16" s="69">
        <v>16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40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100</v>
      </c>
      <c r="AO16" s="69">
        <v>149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155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314</v>
      </c>
      <c r="E17" s="68">
        <f t="shared" si="0"/>
        <v>20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20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20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87</v>
      </c>
      <c r="B18" s="41" t="s">
        <v>84</v>
      </c>
      <c r="C18" s="41" t="s">
        <v>91</v>
      </c>
      <c r="D18" s="41" t="s">
        <v>315</v>
      </c>
      <c r="E18" s="68">
        <f t="shared" si="0"/>
        <v>20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20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20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316</v>
      </c>
      <c r="E19" s="68">
        <f t="shared" si="0"/>
        <v>532.93</v>
      </c>
      <c r="F19" s="68">
        <v>382.45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382.45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12.63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12.63</v>
      </c>
      <c r="AV19" s="69">
        <v>137.85</v>
      </c>
      <c r="AW19" s="69">
        <v>128.17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9.68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317</v>
      </c>
      <c r="E20" s="68">
        <f t="shared" si="0"/>
        <v>532.93</v>
      </c>
      <c r="F20" s="68">
        <v>382.45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382.45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12.63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12.63</v>
      </c>
      <c r="AV20" s="69">
        <v>137.85</v>
      </c>
      <c r="AW20" s="69">
        <v>128.17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9.68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104</v>
      </c>
      <c r="B21" s="41" t="s">
        <v>95</v>
      </c>
      <c r="C21" s="41" t="s">
        <v>89</v>
      </c>
      <c r="D21" s="41" t="s">
        <v>318</v>
      </c>
      <c r="E21" s="68">
        <f t="shared" si="0"/>
        <v>150.48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12.63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12.63</v>
      </c>
      <c r="AV21" s="69">
        <v>137.85</v>
      </c>
      <c r="AW21" s="69">
        <v>128.17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9.68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104</v>
      </c>
      <c r="B22" s="41" t="s">
        <v>95</v>
      </c>
      <c r="C22" s="41" t="s">
        <v>95</v>
      </c>
      <c r="D22" s="41" t="s">
        <v>319</v>
      </c>
      <c r="E22" s="68">
        <f t="shared" si="0"/>
        <v>382.45</v>
      </c>
      <c r="F22" s="68">
        <v>382.45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382.45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38</v>
      </c>
      <c r="B23" s="41" t="s">
        <v>38</v>
      </c>
      <c r="C23" s="41" t="s">
        <v>38</v>
      </c>
      <c r="D23" s="41" t="s">
        <v>320</v>
      </c>
      <c r="E23" s="68">
        <f t="shared" si="0"/>
        <v>358.66</v>
      </c>
      <c r="F23" s="68">
        <v>358.66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297.57</v>
      </c>
      <c r="O23" s="69">
        <v>61.09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38</v>
      </c>
      <c r="B24" s="41" t="s">
        <v>38</v>
      </c>
      <c r="C24" s="41" t="s">
        <v>38</v>
      </c>
      <c r="D24" s="41" t="s">
        <v>321</v>
      </c>
      <c r="E24" s="68">
        <f t="shared" si="0"/>
        <v>358.66</v>
      </c>
      <c r="F24" s="68">
        <v>358.66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297.57</v>
      </c>
      <c r="O24" s="69">
        <v>61.09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107</v>
      </c>
      <c r="B25" s="41" t="s">
        <v>108</v>
      </c>
      <c r="C25" s="41" t="s">
        <v>89</v>
      </c>
      <c r="D25" s="41" t="s">
        <v>322</v>
      </c>
      <c r="E25" s="68">
        <f t="shared" si="0"/>
        <v>297.57</v>
      </c>
      <c r="F25" s="68">
        <v>297.57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297.57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107</v>
      </c>
      <c r="B26" s="41" t="s">
        <v>108</v>
      </c>
      <c r="C26" s="41" t="s">
        <v>83</v>
      </c>
      <c r="D26" s="41" t="s">
        <v>323</v>
      </c>
      <c r="E26" s="68">
        <f t="shared" si="0"/>
        <v>61.09</v>
      </c>
      <c r="F26" s="68">
        <v>61.09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61.09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38</v>
      </c>
      <c r="B27" s="41" t="s">
        <v>38</v>
      </c>
      <c r="C27" s="41" t="s">
        <v>38</v>
      </c>
      <c r="D27" s="41" t="s">
        <v>324</v>
      </c>
      <c r="E27" s="68">
        <f t="shared" si="0"/>
        <v>558.05</v>
      </c>
      <c r="F27" s="68">
        <v>558.05</v>
      </c>
      <c r="G27" s="68">
        <v>0</v>
      </c>
      <c r="H27" s="68">
        <v>185.2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372.85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38</v>
      </c>
      <c r="B28" s="41" t="s">
        <v>38</v>
      </c>
      <c r="C28" s="41" t="s">
        <v>38</v>
      </c>
      <c r="D28" s="41" t="s">
        <v>325</v>
      </c>
      <c r="E28" s="68">
        <f t="shared" si="0"/>
        <v>558.05</v>
      </c>
      <c r="F28" s="68">
        <v>558.05</v>
      </c>
      <c r="G28" s="68">
        <v>0</v>
      </c>
      <c r="H28" s="68">
        <v>185.2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372.85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1" t="s">
        <v>111</v>
      </c>
      <c r="B29" s="41" t="s">
        <v>91</v>
      </c>
      <c r="C29" s="41" t="s">
        <v>89</v>
      </c>
      <c r="D29" s="41" t="s">
        <v>326</v>
      </c>
      <c r="E29" s="68">
        <f t="shared" si="0"/>
        <v>372.85</v>
      </c>
      <c r="F29" s="68">
        <v>372.85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  <c r="P29" s="69">
        <v>0</v>
      </c>
      <c r="Q29" s="69">
        <v>372.85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41" t="s">
        <v>111</v>
      </c>
      <c r="B30" s="41" t="s">
        <v>91</v>
      </c>
      <c r="C30" s="41" t="s">
        <v>83</v>
      </c>
      <c r="D30" s="41" t="s">
        <v>327</v>
      </c>
      <c r="E30" s="68">
        <f t="shared" si="0"/>
        <v>185.2</v>
      </c>
      <c r="F30" s="68">
        <v>185.2</v>
      </c>
      <c r="G30" s="68">
        <v>0</v>
      </c>
      <c r="H30" s="68">
        <v>185.2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328</v>
      </c>
    </row>
    <row r="2" spans="1:7" ht="25.5" customHeight="1">
      <c r="A2" s="4" t="s">
        <v>329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330</v>
      </c>
      <c r="B4" s="45"/>
      <c r="C4" s="45"/>
      <c r="D4" s="46"/>
      <c r="E4" s="53" t="s">
        <v>116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223</v>
      </c>
      <c r="E5" s="16" t="s">
        <v>59</v>
      </c>
      <c r="F5" s="13" t="s">
        <v>331</v>
      </c>
      <c r="G5" s="56" t="s">
        <v>332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39">SUM(F7:G7)</f>
        <v>6385.379999999999</v>
      </c>
      <c r="F7" s="42">
        <v>3920.64</v>
      </c>
      <c r="G7" s="25">
        <v>2464.74</v>
      </c>
    </row>
    <row r="8" spans="1:7" ht="19.5" customHeight="1">
      <c r="A8" s="24" t="s">
        <v>38</v>
      </c>
      <c r="B8" s="41" t="s">
        <v>333</v>
      </c>
      <c r="C8" s="59" t="s">
        <v>38</v>
      </c>
      <c r="D8" s="24" t="s">
        <v>214</v>
      </c>
      <c r="E8" s="42">
        <f t="shared" si="0"/>
        <v>3782.62</v>
      </c>
      <c r="F8" s="42">
        <v>3782.62</v>
      </c>
      <c r="G8" s="25">
        <v>0</v>
      </c>
    </row>
    <row r="9" spans="1:7" ht="19.5" customHeight="1">
      <c r="A9" s="24" t="s">
        <v>333</v>
      </c>
      <c r="B9" s="41" t="s">
        <v>177</v>
      </c>
      <c r="C9" s="59" t="s">
        <v>85</v>
      </c>
      <c r="D9" s="24" t="s">
        <v>334</v>
      </c>
      <c r="E9" s="42">
        <f t="shared" si="0"/>
        <v>1096.56</v>
      </c>
      <c r="F9" s="42">
        <v>1096.56</v>
      </c>
      <c r="G9" s="25">
        <v>0</v>
      </c>
    </row>
    <row r="10" spans="1:7" ht="19.5" customHeight="1">
      <c r="A10" s="24" t="s">
        <v>333</v>
      </c>
      <c r="B10" s="41" t="s">
        <v>179</v>
      </c>
      <c r="C10" s="59" t="s">
        <v>85</v>
      </c>
      <c r="D10" s="24" t="s">
        <v>335</v>
      </c>
      <c r="E10" s="42">
        <f t="shared" si="0"/>
        <v>1406.83</v>
      </c>
      <c r="F10" s="42">
        <v>1406.83</v>
      </c>
      <c r="G10" s="25">
        <v>0</v>
      </c>
    </row>
    <row r="11" spans="1:7" ht="19.5" customHeight="1">
      <c r="A11" s="24" t="s">
        <v>333</v>
      </c>
      <c r="B11" s="41" t="s">
        <v>181</v>
      </c>
      <c r="C11" s="59" t="s">
        <v>85</v>
      </c>
      <c r="D11" s="24" t="s">
        <v>336</v>
      </c>
      <c r="E11" s="42">
        <f t="shared" si="0"/>
        <v>91.38</v>
      </c>
      <c r="F11" s="42">
        <v>91.38</v>
      </c>
      <c r="G11" s="25">
        <v>0</v>
      </c>
    </row>
    <row r="12" spans="1:7" ht="19.5" customHeight="1">
      <c r="A12" s="24" t="s">
        <v>333</v>
      </c>
      <c r="B12" s="41" t="s">
        <v>196</v>
      </c>
      <c r="C12" s="59" t="s">
        <v>85</v>
      </c>
      <c r="D12" s="24" t="s">
        <v>337</v>
      </c>
      <c r="E12" s="42">
        <f t="shared" si="0"/>
        <v>382.45</v>
      </c>
      <c r="F12" s="42">
        <v>382.45</v>
      </c>
      <c r="G12" s="25">
        <v>0</v>
      </c>
    </row>
    <row r="13" spans="1:7" ht="19.5" customHeight="1">
      <c r="A13" s="24" t="s">
        <v>333</v>
      </c>
      <c r="B13" s="41" t="s">
        <v>338</v>
      </c>
      <c r="C13" s="59" t="s">
        <v>85</v>
      </c>
      <c r="D13" s="24" t="s">
        <v>339</v>
      </c>
      <c r="E13" s="42">
        <f t="shared" si="0"/>
        <v>297.57</v>
      </c>
      <c r="F13" s="42">
        <v>297.57</v>
      </c>
      <c r="G13" s="25">
        <v>0</v>
      </c>
    </row>
    <row r="14" spans="1:7" ht="19.5" customHeight="1">
      <c r="A14" s="24" t="s">
        <v>333</v>
      </c>
      <c r="B14" s="41" t="s">
        <v>340</v>
      </c>
      <c r="C14" s="59" t="s">
        <v>85</v>
      </c>
      <c r="D14" s="24" t="s">
        <v>341</v>
      </c>
      <c r="E14" s="42">
        <f t="shared" si="0"/>
        <v>61.09</v>
      </c>
      <c r="F14" s="42">
        <v>61.09</v>
      </c>
      <c r="G14" s="25">
        <v>0</v>
      </c>
    </row>
    <row r="15" spans="1:7" ht="19.5" customHeight="1">
      <c r="A15" s="24" t="s">
        <v>333</v>
      </c>
      <c r="B15" s="41" t="s">
        <v>342</v>
      </c>
      <c r="C15" s="59" t="s">
        <v>85</v>
      </c>
      <c r="D15" s="24" t="s">
        <v>182</v>
      </c>
      <c r="E15" s="42">
        <f t="shared" si="0"/>
        <v>372.85</v>
      </c>
      <c r="F15" s="42">
        <v>372.85</v>
      </c>
      <c r="G15" s="25">
        <v>0</v>
      </c>
    </row>
    <row r="16" spans="1:7" ht="19.5" customHeight="1">
      <c r="A16" s="24" t="s">
        <v>333</v>
      </c>
      <c r="B16" s="41" t="s">
        <v>183</v>
      </c>
      <c r="C16" s="59" t="s">
        <v>85</v>
      </c>
      <c r="D16" s="24" t="s">
        <v>184</v>
      </c>
      <c r="E16" s="42">
        <f t="shared" si="0"/>
        <v>73.89</v>
      </c>
      <c r="F16" s="42">
        <v>73.89</v>
      </c>
      <c r="G16" s="25">
        <v>0</v>
      </c>
    </row>
    <row r="17" spans="1:7" ht="19.5" customHeight="1">
      <c r="A17" s="24" t="s">
        <v>38</v>
      </c>
      <c r="B17" s="41" t="s">
        <v>343</v>
      </c>
      <c r="C17" s="59" t="s">
        <v>38</v>
      </c>
      <c r="D17" s="24" t="s">
        <v>215</v>
      </c>
      <c r="E17" s="42">
        <f t="shared" si="0"/>
        <v>2464.74</v>
      </c>
      <c r="F17" s="42">
        <v>0</v>
      </c>
      <c r="G17" s="25">
        <v>2464.74</v>
      </c>
    </row>
    <row r="18" spans="1:7" ht="19.5" customHeight="1">
      <c r="A18" s="24" t="s">
        <v>343</v>
      </c>
      <c r="B18" s="41" t="s">
        <v>177</v>
      </c>
      <c r="C18" s="59" t="s">
        <v>85</v>
      </c>
      <c r="D18" s="24" t="s">
        <v>344</v>
      </c>
      <c r="E18" s="42">
        <f t="shared" si="0"/>
        <v>188.17</v>
      </c>
      <c r="F18" s="42">
        <v>0</v>
      </c>
      <c r="G18" s="25">
        <v>188.17</v>
      </c>
    </row>
    <row r="19" spans="1:7" ht="19.5" customHeight="1">
      <c r="A19" s="24" t="s">
        <v>343</v>
      </c>
      <c r="B19" s="41" t="s">
        <v>190</v>
      </c>
      <c r="C19" s="59" t="s">
        <v>85</v>
      </c>
      <c r="D19" s="24" t="s">
        <v>345</v>
      </c>
      <c r="E19" s="42">
        <f t="shared" si="0"/>
        <v>1</v>
      </c>
      <c r="F19" s="42">
        <v>0</v>
      </c>
      <c r="G19" s="25">
        <v>1</v>
      </c>
    </row>
    <row r="20" spans="1:7" ht="19.5" customHeight="1">
      <c r="A20" s="24" t="s">
        <v>343</v>
      </c>
      <c r="B20" s="41" t="s">
        <v>192</v>
      </c>
      <c r="C20" s="59" t="s">
        <v>85</v>
      </c>
      <c r="D20" s="24" t="s">
        <v>346</v>
      </c>
      <c r="E20" s="42">
        <f t="shared" si="0"/>
        <v>40</v>
      </c>
      <c r="F20" s="42">
        <v>0</v>
      </c>
      <c r="G20" s="25">
        <v>40</v>
      </c>
    </row>
    <row r="21" spans="1:7" ht="19.5" customHeight="1">
      <c r="A21" s="24" t="s">
        <v>343</v>
      </c>
      <c r="B21" s="41" t="s">
        <v>194</v>
      </c>
      <c r="C21" s="59" t="s">
        <v>85</v>
      </c>
      <c r="D21" s="24" t="s">
        <v>347</v>
      </c>
      <c r="E21" s="42">
        <f t="shared" si="0"/>
        <v>60</v>
      </c>
      <c r="F21" s="42">
        <v>0</v>
      </c>
      <c r="G21" s="25">
        <v>60</v>
      </c>
    </row>
    <row r="22" spans="1:7" ht="19.5" customHeight="1">
      <c r="A22" s="24" t="s">
        <v>343</v>
      </c>
      <c r="B22" s="41" t="s">
        <v>348</v>
      </c>
      <c r="C22" s="59" t="s">
        <v>85</v>
      </c>
      <c r="D22" s="24" t="s">
        <v>349</v>
      </c>
      <c r="E22" s="42">
        <f t="shared" si="0"/>
        <v>30</v>
      </c>
      <c r="F22" s="42">
        <v>0</v>
      </c>
      <c r="G22" s="25">
        <v>30</v>
      </c>
    </row>
    <row r="23" spans="1:7" ht="19.5" customHeight="1">
      <c r="A23" s="24" t="s">
        <v>343</v>
      </c>
      <c r="B23" s="41" t="s">
        <v>198</v>
      </c>
      <c r="C23" s="59" t="s">
        <v>85</v>
      </c>
      <c r="D23" s="24" t="s">
        <v>350</v>
      </c>
      <c r="E23" s="42">
        <f t="shared" si="0"/>
        <v>411</v>
      </c>
      <c r="F23" s="42">
        <v>0</v>
      </c>
      <c r="G23" s="25">
        <v>411</v>
      </c>
    </row>
    <row r="24" spans="1:7" ht="19.5" customHeight="1">
      <c r="A24" s="24" t="s">
        <v>343</v>
      </c>
      <c r="B24" s="41" t="s">
        <v>340</v>
      </c>
      <c r="C24" s="59" t="s">
        <v>85</v>
      </c>
      <c r="D24" s="24" t="s">
        <v>351</v>
      </c>
      <c r="E24" s="42">
        <f t="shared" si="0"/>
        <v>500</v>
      </c>
      <c r="F24" s="42">
        <v>0</v>
      </c>
      <c r="G24" s="25">
        <v>500</v>
      </c>
    </row>
    <row r="25" spans="1:7" ht="19.5" customHeight="1">
      <c r="A25" s="24" t="s">
        <v>343</v>
      </c>
      <c r="B25" s="41" t="s">
        <v>342</v>
      </c>
      <c r="C25" s="59" t="s">
        <v>85</v>
      </c>
      <c r="D25" s="24" t="s">
        <v>352</v>
      </c>
      <c r="E25" s="42">
        <f t="shared" si="0"/>
        <v>400</v>
      </c>
      <c r="F25" s="42">
        <v>0</v>
      </c>
      <c r="G25" s="25">
        <v>400</v>
      </c>
    </row>
    <row r="26" spans="1:7" ht="19.5" customHeight="1">
      <c r="A26" s="24" t="s">
        <v>343</v>
      </c>
      <c r="B26" s="41" t="s">
        <v>353</v>
      </c>
      <c r="C26" s="59" t="s">
        <v>85</v>
      </c>
      <c r="D26" s="24" t="s">
        <v>354</v>
      </c>
      <c r="E26" s="42">
        <f t="shared" si="0"/>
        <v>50</v>
      </c>
      <c r="F26" s="42">
        <v>0</v>
      </c>
      <c r="G26" s="25">
        <v>50</v>
      </c>
    </row>
    <row r="27" spans="1:7" ht="19.5" customHeight="1">
      <c r="A27" s="24" t="s">
        <v>343</v>
      </c>
      <c r="B27" s="41" t="s">
        <v>355</v>
      </c>
      <c r="C27" s="59" t="s">
        <v>85</v>
      </c>
      <c r="D27" s="24" t="s">
        <v>188</v>
      </c>
      <c r="E27" s="42">
        <f t="shared" si="0"/>
        <v>104</v>
      </c>
      <c r="F27" s="42">
        <v>0</v>
      </c>
      <c r="G27" s="25">
        <v>104</v>
      </c>
    </row>
    <row r="28" spans="1:7" ht="19.5" customHeight="1">
      <c r="A28" s="24" t="s">
        <v>343</v>
      </c>
      <c r="B28" s="41" t="s">
        <v>356</v>
      </c>
      <c r="C28" s="59" t="s">
        <v>85</v>
      </c>
      <c r="D28" s="24" t="s">
        <v>189</v>
      </c>
      <c r="E28" s="42">
        <f t="shared" si="0"/>
        <v>80</v>
      </c>
      <c r="F28" s="42">
        <v>0</v>
      </c>
      <c r="G28" s="25">
        <v>80</v>
      </c>
    </row>
    <row r="29" spans="1:7" ht="19.5" customHeight="1">
      <c r="A29" s="24" t="s">
        <v>343</v>
      </c>
      <c r="B29" s="41" t="s">
        <v>357</v>
      </c>
      <c r="C29" s="59" t="s">
        <v>85</v>
      </c>
      <c r="D29" s="24" t="s">
        <v>195</v>
      </c>
      <c r="E29" s="42">
        <f t="shared" si="0"/>
        <v>10</v>
      </c>
      <c r="F29" s="42">
        <v>0</v>
      </c>
      <c r="G29" s="25">
        <v>10</v>
      </c>
    </row>
    <row r="30" spans="1:7" ht="19.5" customHeight="1">
      <c r="A30" s="24" t="s">
        <v>343</v>
      </c>
      <c r="B30" s="41" t="s">
        <v>358</v>
      </c>
      <c r="C30" s="59" t="s">
        <v>85</v>
      </c>
      <c r="D30" s="24" t="s">
        <v>359</v>
      </c>
      <c r="E30" s="42">
        <f t="shared" si="0"/>
        <v>50</v>
      </c>
      <c r="F30" s="42">
        <v>0</v>
      </c>
      <c r="G30" s="25">
        <v>50</v>
      </c>
    </row>
    <row r="31" spans="1:7" ht="19.5" customHeight="1">
      <c r="A31" s="24" t="s">
        <v>343</v>
      </c>
      <c r="B31" s="41" t="s">
        <v>360</v>
      </c>
      <c r="C31" s="59" t="s">
        <v>85</v>
      </c>
      <c r="D31" s="24" t="s">
        <v>361</v>
      </c>
      <c r="E31" s="42">
        <f t="shared" si="0"/>
        <v>62.14</v>
      </c>
      <c r="F31" s="42">
        <v>0</v>
      </c>
      <c r="G31" s="25">
        <v>62.14</v>
      </c>
    </row>
    <row r="32" spans="1:7" ht="19.5" customHeight="1">
      <c r="A32" s="24" t="s">
        <v>343</v>
      </c>
      <c r="B32" s="41" t="s">
        <v>362</v>
      </c>
      <c r="C32" s="59" t="s">
        <v>85</v>
      </c>
      <c r="D32" s="24" t="s">
        <v>363</v>
      </c>
      <c r="E32" s="42">
        <f t="shared" si="0"/>
        <v>32.9</v>
      </c>
      <c r="F32" s="42">
        <v>0</v>
      </c>
      <c r="G32" s="25">
        <v>32.9</v>
      </c>
    </row>
    <row r="33" spans="1:7" ht="19.5" customHeight="1">
      <c r="A33" s="24" t="s">
        <v>343</v>
      </c>
      <c r="B33" s="41" t="s">
        <v>364</v>
      </c>
      <c r="C33" s="59" t="s">
        <v>85</v>
      </c>
      <c r="D33" s="24" t="s">
        <v>197</v>
      </c>
      <c r="E33" s="42">
        <f t="shared" si="0"/>
        <v>66</v>
      </c>
      <c r="F33" s="42">
        <v>0</v>
      </c>
      <c r="G33" s="25">
        <v>66</v>
      </c>
    </row>
    <row r="34" spans="1:7" ht="19.5" customHeight="1">
      <c r="A34" s="24" t="s">
        <v>343</v>
      </c>
      <c r="B34" s="41" t="s">
        <v>365</v>
      </c>
      <c r="C34" s="59" t="s">
        <v>85</v>
      </c>
      <c r="D34" s="24" t="s">
        <v>366</v>
      </c>
      <c r="E34" s="42">
        <f t="shared" si="0"/>
        <v>241.9</v>
      </c>
      <c r="F34" s="42">
        <v>0</v>
      </c>
      <c r="G34" s="25">
        <v>241.9</v>
      </c>
    </row>
    <row r="35" spans="1:7" ht="19.5" customHeight="1">
      <c r="A35" s="24" t="s">
        <v>343</v>
      </c>
      <c r="B35" s="41" t="s">
        <v>183</v>
      </c>
      <c r="C35" s="59" t="s">
        <v>85</v>
      </c>
      <c r="D35" s="24" t="s">
        <v>200</v>
      </c>
      <c r="E35" s="42">
        <f t="shared" si="0"/>
        <v>137.63</v>
      </c>
      <c r="F35" s="42">
        <v>0</v>
      </c>
      <c r="G35" s="25">
        <v>137.63</v>
      </c>
    </row>
    <row r="36" spans="1:7" ht="19.5" customHeight="1">
      <c r="A36" s="24" t="s">
        <v>38</v>
      </c>
      <c r="B36" s="41" t="s">
        <v>367</v>
      </c>
      <c r="C36" s="59" t="s">
        <v>38</v>
      </c>
      <c r="D36" s="24" t="s">
        <v>208</v>
      </c>
      <c r="E36" s="42">
        <f t="shared" si="0"/>
        <v>138.02</v>
      </c>
      <c r="F36" s="42">
        <v>138.02</v>
      </c>
      <c r="G36" s="25">
        <v>0</v>
      </c>
    </row>
    <row r="37" spans="1:7" ht="19.5" customHeight="1">
      <c r="A37" s="24" t="s">
        <v>367</v>
      </c>
      <c r="B37" s="41" t="s">
        <v>177</v>
      </c>
      <c r="C37" s="59" t="s">
        <v>85</v>
      </c>
      <c r="D37" s="24" t="s">
        <v>368</v>
      </c>
      <c r="E37" s="42">
        <f t="shared" si="0"/>
        <v>128.17</v>
      </c>
      <c r="F37" s="42">
        <v>128.17</v>
      </c>
      <c r="G37" s="25">
        <v>0</v>
      </c>
    </row>
    <row r="38" spans="1:7" ht="19.5" customHeight="1">
      <c r="A38" s="24" t="s">
        <v>367</v>
      </c>
      <c r="B38" s="41" t="s">
        <v>198</v>
      </c>
      <c r="C38" s="59" t="s">
        <v>85</v>
      </c>
      <c r="D38" s="24" t="s">
        <v>369</v>
      </c>
      <c r="E38" s="42">
        <f t="shared" si="0"/>
        <v>0.17</v>
      </c>
      <c r="F38" s="42">
        <v>0.17</v>
      </c>
      <c r="G38" s="25">
        <v>0</v>
      </c>
    </row>
    <row r="39" spans="1:7" ht="19.5" customHeight="1">
      <c r="A39" s="24" t="s">
        <v>367</v>
      </c>
      <c r="B39" s="41" t="s">
        <v>183</v>
      </c>
      <c r="C39" s="59" t="s">
        <v>85</v>
      </c>
      <c r="D39" s="24" t="s">
        <v>370</v>
      </c>
      <c r="E39" s="42">
        <f t="shared" si="0"/>
        <v>9.68</v>
      </c>
      <c r="F39" s="42">
        <v>9.68</v>
      </c>
      <c r="G3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371</v>
      </c>
    </row>
    <row r="2" spans="1:6" ht="19.5" customHeight="1">
      <c r="A2" s="4" t="s">
        <v>372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373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6395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92</v>
      </c>
      <c r="F7" s="52">
        <v>4240</v>
      </c>
    </row>
    <row r="8" spans="1:6" ht="19.5" customHeight="1">
      <c r="A8" s="41" t="s">
        <v>87</v>
      </c>
      <c r="B8" s="41" t="s">
        <v>88</v>
      </c>
      <c r="C8" s="41" t="s">
        <v>91</v>
      </c>
      <c r="D8" s="51" t="s">
        <v>85</v>
      </c>
      <c r="E8" s="51" t="s">
        <v>374</v>
      </c>
      <c r="F8" s="52">
        <v>294.49</v>
      </c>
    </row>
    <row r="9" spans="1:6" ht="19.5" customHeight="1">
      <c r="A9" s="41" t="s">
        <v>87</v>
      </c>
      <c r="B9" s="41" t="s">
        <v>88</v>
      </c>
      <c r="C9" s="41" t="s">
        <v>91</v>
      </c>
      <c r="D9" s="51" t="s">
        <v>85</v>
      </c>
      <c r="E9" s="51" t="s">
        <v>375</v>
      </c>
      <c r="F9" s="52">
        <v>59.34</v>
      </c>
    </row>
    <row r="10" spans="1:6" ht="19.5" customHeight="1">
      <c r="A10" s="41" t="s">
        <v>87</v>
      </c>
      <c r="B10" s="41" t="s">
        <v>88</v>
      </c>
      <c r="C10" s="41" t="s">
        <v>91</v>
      </c>
      <c r="D10" s="51" t="s">
        <v>85</v>
      </c>
      <c r="E10" s="51" t="s">
        <v>376</v>
      </c>
      <c r="F10" s="52">
        <v>129</v>
      </c>
    </row>
    <row r="11" spans="1:6" ht="19.5" customHeight="1">
      <c r="A11" s="41" t="s">
        <v>87</v>
      </c>
      <c r="B11" s="41" t="s">
        <v>88</v>
      </c>
      <c r="C11" s="41" t="s">
        <v>91</v>
      </c>
      <c r="D11" s="51" t="s">
        <v>85</v>
      </c>
      <c r="E11" s="51" t="s">
        <v>377</v>
      </c>
      <c r="F11" s="52">
        <v>100</v>
      </c>
    </row>
    <row r="12" spans="1:6" ht="19.5" customHeight="1">
      <c r="A12" s="41" t="s">
        <v>87</v>
      </c>
      <c r="B12" s="41" t="s">
        <v>88</v>
      </c>
      <c r="C12" s="41" t="s">
        <v>91</v>
      </c>
      <c r="D12" s="51" t="s">
        <v>85</v>
      </c>
      <c r="E12" s="51" t="s">
        <v>378</v>
      </c>
      <c r="F12" s="52">
        <v>128.35</v>
      </c>
    </row>
    <row r="13" spans="1:6" ht="19.5" customHeight="1">
      <c r="A13" s="41" t="s">
        <v>87</v>
      </c>
      <c r="B13" s="41" t="s">
        <v>88</v>
      </c>
      <c r="C13" s="41" t="s">
        <v>91</v>
      </c>
      <c r="D13" s="51" t="s">
        <v>85</v>
      </c>
      <c r="E13" s="51" t="s">
        <v>379</v>
      </c>
      <c r="F13" s="52">
        <v>140</v>
      </c>
    </row>
    <row r="14" spans="1:6" ht="19.5" customHeight="1">
      <c r="A14" s="41" t="s">
        <v>87</v>
      </c>
      <c r="B14" s="41" t="s">
        <v>88</v>
      </c>
      <c r="C14" s="41" t="s">
        <v>91</v>
      </c>
      <c r="D14" s="51" t="s">
        <v>85</v>
      </c>
      <c r="E14" s="51" t="s">
        <v>380</v>
      </c>
      <c r="F14" s="52">
        <v>482.71</v>
      </c>
    </row>
    <row r="15" spans="1:6" ht="19.5" customHeight="1">
      <c r="A15" s="41" t="s">
        <v>87</v>
      </c>
      <c r="B15" s="41" t="s">
        <v>88</v>
      </c>
      <c r="C15" s="41" t="s">
        <v>91</v>
      </c>
      <c r="D15" s="51" t="s">
        <v>85</v>
      </c>
      <c r="E15" s="51" t="s">
        <v>381</v>
      </c>
      <c r="F15" s="52">
        <v>22</v>
      </c>
    </row>
    <row r="16" spans="1:6" ht="19.5" customHeight="1">
      <c r="A16" s="41" t="s">
        <v>87</v>
      </c>
      <c r="B16" s="41" t="s">
        <v>88</v>
      </c>
      <c r="C16" s="41" t="s">
        <v>91</v>
      </c>
      <c r="D16" s="51" t="s">
        <v>85</v>
      </c>
      <c r="E16" s="51" t="s">
        <v>382</v>
      </c>
      <c r="F16" s="52">
        <v>270</v>
      </c>
    </row>
    <row r="17" spans="1:6" ht="19.5" customHeight="1">
      <c r="A17" s="41" t="s">
        <v>87</v>
      </c>
      <c r="B17" s="41" t="s">
        <v>88</v>
      </c>
      <c r="C17" s="41" t="s">
        <v>91</v>
      </c>
      <c r="D17" s="51" t="s">
        <v>85</v>
      </c>
      <c r="E17" s="51" t="s">
        <v>383</v>
      </c>
      <c r="F17" s="52">
        <v>66.65</v>
      </c>
    </row>
    <row r="18" spans="1:6" ht="19.5" customHeight="1">
      <c r="A18" s="41" t="s">
        <v>87</v>
      </c>
      <c r="B18" s="41" t="s">
        <v>88</v>
      </c>
      <c r="C18" s="41" t="s">
        <v>91</v>
      </c>
      <c r="D18" s="51" t="s">
        <v>85</v>
      </c>
      <c r="E18" s="51" t="s">
        <v>384</v>
      </c>
      <c r="F18" s="52">
        <v>28</v>
      </c>
    </row>
    <row r="19" spans="1:6" ht="19.5" customHeight="1">
      <c r="A19" s="41" t="s">
        <v>87</v>
      </c>
      <c r="B19" s="41" t="s">
        <v>88</v>
      </c>
      <c r="C19" s="41" t="s">
        <v>91</v>
      </c>
      <c r="D19" s="51" t="s">
        <v>85</v>
      </c>
      <c r="E19" s="51" t="s">
        <v>385</v>
      </c>
      <c r="F19" s="52">
        <v>28</v>
      </c>
    </row>
    <row r="20" spans="1:6" ht="19.5" customHeight="1">
      <c r="A20" s="41" t="s">
        <v>87</v>
      </c>
      <c r="B20" s="41" t="s">
        <v>88</v>
      </c>
      <c r="C20" s="41" t="s">
        <v>91</v>
      </c>
      <c r="D20" s="51" t="s">
        <v>85</v>
      </c>
      <c r="E20" s="51" t="s">
        <v>386</v>
      </c>
      <c r="F20" s="52">
        <v>38</v>
      </c>
    </row>
    <row r="21" spans="1:6" ht="19.5" customHeight="1">
      <c r="A21" s="41" t="s">
        <v>87</v>
      </c>
      <c r="B21" s="41" t="s">
        <v>88</v>
      </c>
      <c r="C21" s="41" t="s">
        <v>91</v>
      </c>
      <c r="D21" s="51" t="s">
        <v>85</v>
      </c>
      <c r="E21" s="51" t="s">
        <v>387</v>
      </c>
      <c r="F21" s="52">
        <v>105.75</v>
      </c>
    </row>
    <row r="22" spans="1:6" ht="19.5" customHeight="1">
      <c r="A22" s="41" t="s">
        <v>87</v>
      </c>
      <c r="B22" s="41" t="s">
        <v>88</v>
      </c>
      <c r="C22" s="41" t="s">
        <v>91</v>
      </c>
      <c r="D22" s="51" t="s">
        <v>85</v>
      </c>
      <c r="E22" s="51" t="s">
        <v>388</v>
      </c>
      <c r="F22" s="52">
        <v>15</v>
      </c>
    </row>
    <row r="23" spans="1:6" ht="19.5" customHeight="1">
      <c r="A23" s="41" t="s">
        <v>87</v>
      </c>
      <c r="B23" s="41" t="s">
        <v>88</v>
      </c>
      <c r="C23" s="41" t="s">
        <v>91</v>
      </c>
      <c r="D23" s="51" t="s">
        <v>85</v>
      </c>
      <c r="E23" s="51" t="s">
        <v>389</v>
      </c>
      <c r="F23" s="52">
        <v>3.57</v>
      </c>
    </row>
    <row r="24" spans="1:6" ht="19.5" customHeight="1">
      <c r="A24" s="41" t="s">
        <v>87</v>
      </c>
      <c r="B24" s="41" t="s">
        <v>88</v>
      </c>
      <c r="C24" s="41" t="s">
        <v>91</v>
      </c>
      <c r="D24" s="51" t="s">
        <v>85</v>
      </c>
      <c r="E24" s="51" t="s">
        <v>390</v>
      </c>
      <c r="F24" s="52">
        <v>10</v>
      </c>
    </row>
    <row r="25" spans="1:6" ht="19.5" customHeight="1">
      <c r="A25" s="41" t="s">
        <v>87</v>
      </c>
      <c r="B25" s="41" t="s">
        <v>88</v>
      </c>
      <c r="C25" s="41" t="s">
        <v>91</v>
      </c>
      <c r="D25" s="51" t="s">
        <v>85</v>
      </c>
      <c r="E25" s="51" t="s">
        <v>391</v>
      </c>
      <c r="F25" s="52">
        <v>1.4</v>
      </c>
    </row>
    <row r="26" spans="1:6" ht="19.5" customHeight="1">
      <c r="A26" s="41" t="s">
        <v>87</v>
      </c>
      <c r="B26" s="41" t="s">
        <v>88</v>
      </c>
      <c r="C26" s="41" t="s">
        <v>91</v>
      </c>
      <c r="D26" s="51" t="s">
        <v>85</v>
      </c>
      <c r="E26" s="51" t="s">
        <v>392</v>
      </c>
      <c r="F26" s="52">
        <v>24.83</v>
      </c>
    </row>
    <row r="27" spans="1:6" ht="19.5" customHeight="1">
      <c r="A27" s="41" t="s">
        <v>87</v>
      </c>
      <c r="B27" s="41" t="s">
        <v>88</v>
      </c>
      <c r="C27" s="41" t="s">
        <v>91</v>
      </c>
      <c r="D27" s="51" t="s">
        <v>85</v>
      </c>
      <c r="E27" s="51" t="s">
        <v>393</v>
      </c>
      <c r="F27" s="52">
        <v>123.12</v>
      </c>
    </row>
    <row r="28" spans="1:6" ht="19.5" customHeight="1">
      <c r="A28" s="41" t="s">
        <v>87</v>
      </c>
      <c r="B28" s="41" t="s">
        <v>88</v>
      </c>
      <c r="C28" s="41" t="s">
        <v>91</v>
      </c>
      <c r="D28" s="51" t="s">
        <v>85</v>
      </c>
      <c r="E28" s="51" t="s">
        <v>394</v>
      </c>
      <c r="F28" s="52">
        <v>200</v>
      </c>
    </row>
    <row r="29" spans="1:6" ht="19.5" customHeight="1">
      <c r="A29" s="41" t="s">
        <v>87</v>
      </c>
      <c r="B29" s="41" t="s">
        <v>88</v>
      </c>
      <c r="C29" s="41" t="s">
        <v>91</v>
      </c>
      <c r="D29" s="51" t="s">
        <v>85</v>
      </c>
      <c r="E29" s="51" t="s">
        <v>395</v>
      </c>
      <c r="F29" s="52">
        <v>8.75</v>
      </c>
    </row>
    <row r="30" spans="1:6" ht="19.5" customHeight="1">
      <c r="A30" s="41" t="s">
        <v>87</v>
      </c>
      <c r="B30" s="41" t="s">
        <v>88</v>
      </c>
      <c r="C30" s="41" t="s">
        <v>91</v>
      </c>
      <c r="D30" s="51" t="s">
        <v>85</v>
      </c>
      <c r="E30" s="51" t="s">
        <v>396</v>
      </c>
      <c r="F30" s="52">
        <v>100</v>
      </c>
    </row>
    <row r="31" spans="1:6" ht="19.5" customHeight="1">
      <c r="A31" s="41" t="s">
        <v>87</v>
      </c>
      <c r="B31" s="41" t="s">
        <v>88</v>
      </c>
      <c r="C31" s="41" t="s">
        <v>91</v>
      </c>
      <c r="D31" s="51" t="s">
        <v>85</v>
      </c>
      <c r="E31" s="51" t="s">
        <v>397</v>
      </c>
      <c r="F31" s="52">
        <v>40</v>
      </c>
    </row>
    <row r="32" spans="1:6" ht="19.5" customHeight="1">
      <c r="A32" s="41" t="s">
        <v>87</v>
      </c>
      <c r="B32" s="41" t="s">
        <v>88</v>
      </c>
      <c r="C32" s="41" t="s">
        <v>91</v>
      </c>
      <c r="D32" s="51" t="s">
        <v>85</v>
      </c>
      <c r="E32" s="51" t="s">
        <v>398</v>
      </c>
      <c r="F32" s="52">
        <v>490</v>
      </c>
    </row>
    <row r="33" spans="1:6" ht="19.5" customHeight="1">
      <c r="A33" s="41" t="s">
        <v>87</v>
      </c>
      <c r="B33" s="41" t="s">
        <v>88</v>
      </c>
      <c r="C33" s="41" t="s">
        <v>91</v>
      </c>
      <c r="D33" s="51" t="s">
        <v>85</v>
      </c>
      <c r="E33" s="51" t="s">
        <v>399</v>
      </c>
      <c r="F33" s="52">
        <v>300</v>
      </c>
    </row>
    <row r="34" spans="1:6" ht="19.5" customHeight="1">
      <c r="A34" s="41" t="s">
        <v>87</v>
      </c>
      <c r="B34" s="41" t="s">
        <v>88</v>
      </c>
      <c r="C34" s="41" t="s">
        <v>91</v>
      </c>
      <c r="D34" s="51" t="s">
        <v>85</v>
      </c>
      <c r="E34" s="51" t="s">
        <v>400</v>
      </c>
      <c r="F34" s="52">
        <v>10</v>
      </c>
    </row>
    <row r="35" spans="1:6" ht="19.5" customHeight="1">
      <c r="A35" s="41" t="s">
        <v>87</v>
      </c>
      <c r="B35" s="41" t="s">
        <v>88</v>
      </c>
      <c r="C35" s="41" t="s">
        <v>91</v>
      </c>
      <c r="D35" s="51" t="s">
        <v>85</v>
      </c>
      <c r="E35" s="51" t="s">
        <v>401</v>
      </c>
      <c r="F35" s="52">
        <v>20</v>
      </c>
    </row>
    <row r="36" spans="1:6" ht="19.5" customHeight="1">
      <c r="A36" s="41" t="s">
        <v>87</v>
      </c>
      <c r="B36" s="41" t="s">
        <v>88</v>
      </c>
      <c r="C36" s="41" t="s">
        <v>91</v>
      </c>
      <c r="D36" s="51" t="s">
        <v>85</v>
      </c>
      <c r="E36" s="51" t="s">
        <v>402</v>
      </c>
      <c r="F36" s="52">
        <v>686.46</v>
      </c>
    </row>
    <row r="37" spans="1:6" ht="19.5" customHeight="1">
      <c r="A37" s="41" t="s">
        <v>87</v>
      </c>
      <c r="B37" s="41" t="s">
        <v>88</v>
      </c>
      <c r="C37" s="41" t="s">
        <v>91</v>
      </c>
      <c r="D37" s="51" t="s">
        <v>85</v>
      </c>
      <c r="E37" s="51" t="s">
        <v>403</v>
      </c>
      <c r="F37" s="52">
        <v>278.58</v>
      </c>
    </row>
    <row r="38" spans="1:6" ht="19.5" customHeight="1">
      <c r="A38" s="41" t="s">
        <v>87</v>
      </c>
      <c r="B38" s="41" t="s">
        <v>88</v>
      </c>
      <c r="C38" s="41" t="s">
        <v>91</v>
      </c>
      <c r="D38" s="51" t="s">
        <v>85</v>
      </c>
      <c r="E38" s="51" t="s">
        <v>404</v>
      </c>
      <c r="F38" s="52">
        <v>36</v>
      </c>
    </row>
    <row r="39" spans="1:6" ht="19.5" customHeight="1">
      <c r="A39" s="41" t="s">
        <v>38</v>
      </c>
      <c r="B39" s="41" t="s">
        <v>38</v>
      </c>
      <c r="C39" s="41" t="s">
        <v>38</v>
      </c>
      <c r="D39" s="51" t="s">
        <v>38</v>
      </c>
      <c r="E39" s="51" t="s">
        <v>94</v>
      </c>
      <c r="F39" s="52">
        <v>495</v>
      </c>
    </row>
    <row r="40" spans="1:6" ht="19.5" customHeight="1">
      <c r="A40" s="41" t="s">
        <v>87</v>
      </c>
      <c r="B40" s="41" t="s">
        <v>88</v>
      </c>
      <c r="C40" s="41" t="s">
        <v>93</v>
      </c>
      <c r="D40" s="51" t="s">
        <v>85</v>
      </c>
      <c r="E40" s="51" t="s">
        <v>405</v>
      </c>
      <c r="F40" s="52">
        <v>495</v>
      </c>
    </row>
    <row r="41" spans="1:6" ht="19.5" customHeight="1">
      <c r="A41" s="41" t="s">
        <v>38</v>
      </c>
      <c r="B41" s="41" t="s">
        <v>38</v>
      </c>
      <c r="C41" s="41" t="s">
        <v>38</v>
      </c>
      <c r="D41" s="51" t="s">
        <v>38</v>
      </c>
      <c r="E41" s="51" t="s">
        <v>96</v>
      </c>
      <c r="F41" s="52">
        <v>470</v>
      </c>
    </row>
    <row r="42" spans="1:6" ht="19.5" customHeight="1">
      <c r="A42" s="41" t="s">
        <v>87</v>
      </c>
      <c r="B42" s="41" t="s">
        <v>88</v>
      </c>
      <c r="C42" s="41" t="s">
        <v>95</v>
      </c>
      <c r="D42" s="51" t="s">
        <v>85</v>
      </c>
      <c r="E42" s="51" t="s">
        <v>406</v>
      </c>
      <c r="F42" s="52">
        <v>470</v>
      </c>
    </row>
    <row r="43" spans="1:6" ht="19.5" customHeight="1">
      <c r="A43" s="41" t="s">
        <v>38</v>
      </c>
      <c r="B43" s="41" t="s">
        <v>38</v>
      </c>
      <c r="C43" s="41" t="s">
        <v>38</v>
      </c>
      <c r="D43" s="51" t="s">
        <v>38</v>
      </c>
      <c r="E43" s="51" t="s">
        <v>98</v>
      </c>
      <c r="F43" s="52">
        <v>650</v>
      </c>
    </row>
    <row r="44" spans="1:6" ht="19.5" customHeight="1">
      <c r="A44" s="41" t="s">
        <v>87</v>
      </c>
      <c r="B44" s="41" t="s">
        <v>88</v>
      </c>
      <c r="C44" s="41" t="s">
        <v>97</v>
      </c>
      <c r="D44" s="51" t="s">
        <v>85</v>
      </c>
      <c r="E44" s="51" t="s">
        <v>407</v>
      </c>
      <c r="F44" s="52">
        <v>650</v>
      </c>
    </row>
    <row r="45" spans="1:6" ht="19.5" customHeight="1">
      <c r="A45" s="41" t="s">
        <v>38</v>
      </c>
      <c r="B45" s="41" t="s">
        <v>38</v>
      </c>
      <c r="C45" s="41" t="s">
        <v>38</v>
      </c>
      <c r="D45" s="51" t="s">
        <v>38</v>
      </c>
      <c r="E45" s="51" t="s">
        <v>100</v>
      </c>
      <c r="F45" s="52">
        <v>60</v>
      </c>
    </row>
    <row r="46" spans="1:6" ht="19.5" customHeight="1">
      <c r="A46" s="41" t="s">
        <v>87</v>
      </c>
      <c r="B46" s="41" t="s">
        <v>88</v>
      </c>
      <c r="C46" s="41" t="s">
        <v>99</v>
      </c>
      <c r="D46" s="51" t="s">
        <v>85</v>
      </c>
      <c r="E46" s="51" t="s">
        <v>408</v>
      </c>
      <c r="F46" s="52">
        <v>60</v>
      </c>
    </row>
    <row r="47" spans="1:6" ht="19.5" customHeight="1">
      <c r="A47" s="41" t="s">
        <v>38</v>
      </c>
      <c r="B47" s="41" t="s">
        <v>38</v>
      </c>
      <c r="C47" s="41" t="s">
        <v>38</v>
      </c>
      <c r="D47" s="51" t="s">
        <v>38</v>
      </c>
      <c r="E47" s="51" t="s">
        <v>102</v>
      </c>
      <c r="F47" s="52">
        <v>460</v>
      </c>
    </row>
    <row r="48" spans="1:6" ht="19.5" customHeight="1">
      <c r="A48" s="41" t="s">
        <v>87</v>
      </c>
      <c r="B48" s="41" t="s">
        <v>88</v>
      </c>
      <c r="C48" s="41" t="s">
        <v>101</v>
      </c>
      <c r="D48" s="51" t="s">
        <v>85</v>
      </c>
      <c r="E48" s="51" t="s">
        <v>409</v>
      </c>
      <c r="F48" s="52">
        <v>460</v>
      </c>
    </row>
    <row r="49" spans="1:6" ht="19.5" customHeight="1">
      <c r="A49" s="41" t="s">
        <v>38</v>
      </c>
      <c r="B49" s="41" t="s">
        <v>38</v>
      </c>
      <c r="C49" s="41" t="s">
        <v>38</v>
      </c>
      <c r="D49" s="51" t="s">
        <v>38</v>
      </c>
      <c r="E49" s="51" t="s">
        <v>103</v>
      </c>
      <c r="F49" s="52">
        <v>20</v>
      </c>
    </row>
    <row r="50" spans="1:6" ht="19.5" customHeight="1">
      <c r="A50" s="41" t="s">
        <v>87</v>
      </c>
      <c r="B50" s="41" t="s">
        <v>84</v>
      </c>
      <c r="C50" s="41" t="s">
        <v>91</v>
      </c>
      <c r="D50" s="51" t="s">
        <v>85</v>
      </c>
      <c r="E50" s="51" t="s">
        <v>410</v>
      </c>
      <c r="F50" s="52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2021-03-25T06:38:17Z</dcterms:created>
  <dcterms:modified xsi:type="dcterms:W3CDTF">2021-03-25T06:38:25Z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